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英雄装备战斗力贡献值" sheetId="1" r:id="rId1"/>
    <sheet name="属性（满级满阶满装）" sheetId="3" r:id="rId2"/>
    <sheet name="属性（蓝）" sheetId="5" r:id="rId3"/>
    <sheet name="属性（紫）" sheetId="6" r:id="rId4"/>
    <sheet name="属性（橙）" sheetId="7" r:id="rId5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2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" i="1"/>
  <c r="K3" i="1" l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L2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2" i="1"/>
  <c r="E82" i="1" l="1"/>
  <c r="G82" i="1"/>
  <c r="I82" i="1"/>
  <c r="E81" i="1"/>
  <c r="G81" i="1"/>
  <c r="I81" i="1"/>
  <c r="E80" i="1"/>
  <c r="G80" i="1"/>
  <c r="I80" i="1"/>
  <c r="E79" i="1"/>
  <c r="G79" i="1"/>
  <c r="I79" i="1"/>
  <c r="E78" i="1"/>
  <c r="G78" i="1"/>
  <c r="I78" i="1"/>
  <c r="E77" i="1"/>
  <c r="G77" i="1"/>
  <c r="I77" i="1"/>
  <c r="E76" i="1"/>
  <c r="G76" i="1"/>
  <c r="I76" i="1"/>
  <c r="E75" i="1"/>
  <c r="G75" i="1"/>
  <c r="I75" i="1"/>
  <c r="E74" i="1"/>
  <c r="G74" i="1"/>
  <c r="I74" i="1"/>
  <c r="E73" i="1"/>
  <c r="G73" i="1"/>
  <c r="I73" i="1"/>
  <c r="E72" i="1"/>
  <c r="G72" i="1"/>
  <c r="I72" i="1"/>
  <c r="E71" i="1"/>
  <c r="G71" i="1"/>
  <c r="I71" i="1"/>
  <c r="E70" i="1"/>
  <c r="G70" i="1"/>
  <c r="I70" i="1"/>
  <c r="E69" i="1"/>
  <c r="G69" i="1"/>
  <c r="I69" i="1"/>
  <c r="E68" i="1"/>
  <c r="G68" i="1"/>
  <c r="I68" i="1"/>
  <c r="E67" i="1"/>
  <c r="G67" i="1"/>
  <c r="I67" i="1"/>
  <c r="E66" i="1"/>
  <c r="G66" i="1"/>
  <c r="I66" i="1"/>
  <c r="E65" i="1"/>
  <c r="G65" i="1"/>
  <c r="I65" i="1"/>
  <c r="E64" i="1"/>
  <c r="G64" i="1"/>
  <c r="I64" i="1"/>
  <c r="E61" i="1"/>
  <c r="G61" i="1"/>
  <c r="I61" i="1"/>
  <c r="E62" i="1"/>
  <c r="G62" i="1"/>
  <c r="I62" i="1"/>
  <c r="E63" i="1"/>
  <c r="G63" i="1"/>
  <c r="I63" i="1"/>
  <c r="E60" i="1"/>
  <c r="G60" i="1"/>
  <c r="I60" i="1"/>
  <c r="E59" i="1"/>
  <c r="G59" i="1"/>
  <c r="I59" i="1"/>
  <c r="E58" i="1" l="1"/>
  <c r="G58" i="1"/>
  <c r="I58" i="1"/>
  <c r="E54" i="1" l="1"/>
  <c r="G54" i="1"/>
  <c r="I54" i="1"/>
  <c r="E24" i="1"/>
  <c r="G24" i="1"/>
  <c r="I24" i="1"/>
  <c r="E23" i="1"/>
  <c r="G23" i="1"/>
  <c r="I23" i="1"/>
  <c r="E49" i="1"/>
  <c r="G49" i="1"/>
  <c r="I49" i="1"/>
  <c r="E48" i="1"/>
  <c r="G48" i="1"/>
  <c r="I48" i="1"/>
  <c r="E47" i="1"/>
  <c r="G47" i="1"/>
  <c r="I47" i="1"/>
  <c r="E46" i="1"/>
  <c r="G46" i="1"/>
  <c r="I46" i="1"/>
  <c r="E45" i="1"/>
  <c r="G45" i="1"/>
  <c r="I45" i="1"/>
  <c r="E44" i="1"/>
  <c r="G44" i="1"/>
  <c r="I44" i="1"/>
  <c r="E43" i="1"/>
  <c r="G43" i="1"/>
  <c r="I43" i="1"/>
  <c r="E42" i="1"/>
  <c r="G42" i="1"/>
  <c r="I42" i="1"/>
  <c r="E41" i="1"/>
  <c r="G41" i="1"/>
  <c r="I41" i="1"/>
  <c r="E36" i="1"/>
  <c r="G36" i="1"/>
  <c r="I36" i="1"/>
  <c r="E37" i="1"/>
  <c r="G37" i="1"/>
  <c r="I37" i="1"/>
  <c r="E38" i="1"/>
  <c r="G38" i="1"/>
  <c r="I38" i="1"/>
  <c r="E39" i="1"/>
  <c r="G39" i="1"/>
  <c r="I39" i="1"/>
  <c r="E40" i="1"/>
  <c r="G40" i="1"/>
  <c r="I40" i="1"/>
  <c r="E35" i="1" l="1"/>
  <c r="G35" i="1"/>
  <c r="I35" i="1"/>
  <c r="E34" i="1"/>
  <c r="G34" i="1"/>
  <c r="I34" i="1"/>
  <c r="E33" i="1"/>
  <c r="G33" i="1"/>
  <c r="I33" i="1"/>
  <c r="E32" i="1"/>
  <c r="G32" i="1"/>
  <c r="I32" i="1"/>
  <c r="E31" i="1"/>
  <c r="G31" i="1"/>
  <c r="I31" i="1"/>
  <c r="E29" i="1"/>
  <c r="G29" i="1"/>
  <c r="I29" i="1"/>
  <c r="E28" i="1"/>
  <c r="G28" i="1"/>
  <c r="I28" i="1"/>
  <c r="E22" i="1"/>
  <c r="G22" i="1"/>
  <c r="I22" i="1"/>
  <c r="E21" i="1"/>
  <c r="G21" i="1"/>
  <c r="I21" i="1"/>
  <c r="E20" i="1"/>
  <c r="G20" i="1"/>
  <c r="I20" i="1"/>
  <c r="E19" i="1"/>
  <c r="G19" i="1"/>
  <c r="I19" i="1"/>
  <c r="E18" i="1"/>
  <c r="G18" i="1"/>
  <c r="I18" i="1"/>
  <c r="E16" i="1"/>
  <c r="G16" i="1"/>
  <c r="I16" i="1"/>
  <c r="E17" i="1"/>
  <c r="G17" i="1"/>
  <c r="I17" i="1"/>
  <c r="E15" i="1"/>
  <c r="G15" i="1"/>
  <c r="I15" i="1"/>
  <c r="E14" i="1"/>
  <c r="G14" i="1"/>
  <c r="I14" i="1"/>
  <c r="E13" i="1"/>
  <c r="G13" i="1"/>
  <c r="I13" i="1"/>
  <c r="E12" i="1"/>
  <c r="G12" i="1"/>
  <c r="I12" i="1"/>
  <c r="E11" i="1"/>
  <c r="G11" i="1"/>
  <c r="I11" i="1"/>
  <c r="E10" i="1"/>
  <c r="G10" i="1"/>
  <c r="I10" i="1"/>
  <c r="E9" i="1"/>
  <c r="G9" i="1"/>
  <c r="I9" i="1"/>
  <c r="E8" i="1"/>
  <c r="G8" i="1"/>
  <c r="I8" i="1"/>
  <c r="E7" i="1"/>
  <c r="G7" i="1"/>
  <c r="I7" i="1"/>
  <c r="E6" i="1"/>
  <c r="G6" i="1"/>
  <c r="I6" i="1"/>
  <c r="E5" i="1"/>
  <c r="G5" i="1"/>
  <c r="I5" i="1"/>
  <c r="I27" i="1"/>
  <c r="G27" i="1"/>
  <c r="E27" i="1"/>
  <c r="E57" i="1"/>
  <c r="G57" i="1"/>
  <c r="I57" i="1"/>
  <c r="E56" i="1"/>
  <c r="G56" i="1"/>
  <c r="I56" i="1"/>
  <c r="E53" i="1"/>
  <c r="G53" i="1"/>
  <c r="I53" i="1"/>
  <c r="E55" i="1"/>
  <c r="G55" i="1"/>
  <c r="I55" i="1"/>
  <c r="I2" i="1"/>
  <c r="G2" i="1"/>
  <c r="E2" i="1"/>
  <c r="G30" i="1"/>
  <c r="I30" i="1"/>
  <c r="E30" i="1"/>
  <c r="G4" i="1" l="1"/>
  <c r="I4" i="1"/>
  <c r="I3" i="1"/>
  <c r="G3" i="1"/>
  <c r="E3" i="1"/>
  <c r="E4" i="1"/>
</calcChain>
</file>

<file path=xl/sharedStrings.xml><?xml version="1.0" encoding="utf-8"?>
<sst xmlns="http://schemas.openxmlformats.org/spreadsheetml/2006/main" count="509" uniqueCount="180">
  <si>
    <t>最大生命</t>
    <phoneticPr fontId="1" type="noConversion"/>
  </si>
  <si>
    <t>物理攻击</t>
    <phoneticPr fontId="1" type="noConversion"/>
  </si>
  <si>
    <t>魔法强度</t>
    <phoneticPr fontId="1" type="noConversion"/>
  </si>
  <si>
    <t>物理护甲</t>
    <phoneticPr fontId="1" type="noConversion"/>
  </si>
  <si>
    <t>魔法抗性</t>
    <phoneticPr fontId="1" type="noConversion"/>
  </si>
  <si>
    <t>物理暴击</t>
    <phoneticPr fontId="1" type="noConversion"/>
  </si>
  <si>
    <t>魔法暴击</t>
    <phoneticPr fontId="1" type="noConversion"/>
  </si>
  <si>
    <t>生命回复</t>
    <phoneticPr fontId="1" type="noConversion"/>
  </si>
  <si>
    <t>能量回复</t>
    <phoneticPr fontId="1" type="noConversion"/>
  </si>
  <si>
    <t>穿透物理护甲</t>
    <phoneticPr fontId="1" type="noConversion"/>
  </si>
  <si>
    <t>治疗技能效果</t>
    <phoneticPr fontId="1" type="noConversion"/>
  </si>
  <si>
    <t>闪避</t>
    <phoneticPr fontId="1" type="noConversion"/>
  </si>
  <si>
    <t>忽视魔法抗性</t>
    <phoneticPr fontId="1" type="noConversion"/>
  </si>
  <si>
    <t>能量消耗降低</t>
    <phoneticPr fontId="1" type="noConversion"/>
  </si>
  <si>
    <t>命中</t>
    <phoneticPr fontId="1" type="noConversion"/>
  </si>
  <si>
    <t>技能加成（级）</t>
    <phoneticPr fontId="1" type="noConversion"/>
  </si>
  <si>
    <t>吸血</t>
    <phoneticPr fontId="1" type="noConversion"/>
  </si>
  <si>
    <t>抵抗沉默几率</t>
    <phoneticPr fontId="1" type="noConversion"/>
  </si>
  <si>
    <t>减少被控时间</t>
    <phoneticPr fontId="1" type="noConversion"/>
  </si>
  <si>
    <t>英雄</t>
    <phoneticPr fontId="1" type="noConversion"/>
  </si>
  <si>
    <t>猴子</t>
    <phoneticPr fontId="1" type="noConversion"/>
  </si>
  <si>
    <t>90级属性</t>
    <phoneticPr fontId="1" type="noConversion"/>
  </si>
  <si>
    <t>90级技能</t>
    <phoneticPr fontId="1" type="noConversion"/>
  </si>
  <si>
    <t>紫</t>
    <phoneticPr fontId="1" type="noConversion"/>
  </si>
  <si>
    <t>橙</t>
    <phoneticPr fontId="1" type="noConversion"/>
  </si>
  <si>
    <t>蓝</t>
    <phoneticPr fontId="1" type="noConversion"/>
  </si>
  <si>
    <t>技能（紫）</t>
    <phoneticPr fontId="1" type="noConversion"/>
  </si>
  <si>
    <t>技能（橙）</t>
    <phoneticPr fontId="1" type="noConversion"/>
  </si>
  <si>
    <t>技能（蓝）</t>
    <phoneticPr fontId="1" type="noConversion"/>
  </si>
  <si>
    <t>蓝比例%</t>
    <phoneticPr fontId="1" type="noConversion"/>
  </si>
  <si>
    <t>紫比例%</t>
    <phoneticPr fontId="1" type="noConversion"/>
  </si>
  <si>
    <t>橙比例%</t>
    <phoneticPr fontId="1" type="noConversion"/>
  </si>
  <si>
    <t>树精卫士</t>
    <phoneticPr fontId="1" type="noConversion"/>
  </si>
  <si>
    <t>树精卫士</t>
    <phoneticPr fontId="1" type="noConversion"/>
  </si>
  <si>
    <t>树精卫士</t>
    <phoneticPr fontId="1" type="noConversion"/>
  </si>
  <si>
    <t>蓝等级</t>
    <phoneticPr fontId="1" type="noConversion"/>
  </si>
  <si>
    <t>紫等级</t>
    <phoneticPr fontId="1" type="noConversion"/>
  </si>
  <si>
    <t>橙等级</t>
    <phoneticPr fontId="1" type="noConversion"/>
  </si>
  <si>
    <t>骷髅王</t>
    <phoneticPr fontId="1" type="noConversion"/>
  </si>
  <si>
    <t>骷髅王</t>
    <phoneticPr fontId="1" type="noConversion"/>
  </si>
  <si>
    <t>骷髅王</t>
    <phoneticPr fontId="1" type="noConversion"/>
  </si>
  <si>
    <t>骷髅王</t>
    <phoneticPr fontId="1" type="noConversion"/>
  </si>
  <si>
    <t>骷髅王</t>
    <phoneticPr fontId="1" type="noConversion"/>
  </si>
  <si>
    <t>白虎</t>
    <phoneticPr fontId="1" type="noConversion"/>
  </si>
  <si>
    <t>白虎</t>
    <phoneticPr fontId="1" type="noConversion"/>
  </si>
  <si>
    <t>白虎</t>
    <phoneticPr fontId="1" type="noConversion"/>
  </si>
  <si>
    <t>熊喵酒仙</t>
    <phoneticPr fontId="1" type="noConversion"/>
  </si>
  <si>
    <t>死亡先知</t>
    <phoneticPr fontId="1" type="noConversion"/>
  </si>
  <si>
    <t>死亡先知</t>
    <phoneticPr fontId="1" type="noConversion"/>
  </si>
  <si>
    <t>死亡先知</t>
    <phoneticPr fontId="1" type="noConversion"/>
  </si>
  <si>
    <t>死亡先知</t>
    <phoneticPr fontId="1" type="noConversion"/>
  </si>
  <si>
    <t>双头龙</t>
    <phoneticPr fontId="1" type="noConversion"/>
  </si>
  <si>
    <t>双头龙</t>
    <phoneticPr fontId="1" type="noConversion"/>
  </si>
  <si>
    <t>双头龙</t>
    <phoneticPr fontId="1" type="noConversion"/>
  </si>
  <si>
    <t>双头龙</t>
    <phoneticPr fontId="1" type="noConversion"/>
  </si>
  <si>
    <t>小鹿</t>
    <phoneticPr fontId="1" type="noConversion"/>
  </si>
  <si>
    <t>小鹿</t>
    <phoneticPr fontId="1" type="noConversion"/>
  </si>
  <si>
    <t>火女</t>
    <phoneticPr fontId="1" type="noConversion"/>
  </si>
  <si>
    <t>火女</t>
    <phoneticPr fontId="1" type="noConversion"/>
  </si>
  <si>
    <t>火女</t>
    <phoneticPr fontId="1" type="noConversion"/>
  </si>
  <si>
    <t>火女</t>
    <phoneticPr fontId="1" type="noConversion"/>
  </si>
  <si>
    <t>人马</t>
    <phoneticPr fontId="1" type="noConversion"/>
  </si>
  <si>
    <t>人马</t>
    <phoneticPr fontId="1" type="noConversion"/>
  </si>
  <si>
    <t>人马</t>
    <phoneticPr fontId="1" type="noConversion"/>
  </si>
  <si>
    <t>人马</t>
    <phoneticPr fontId="1" type="noConversion"/>
  </si>
  <si>
    <t>人马</t>
    <phoneticPr fontId="1" type="noConversion"/>
  </si>
  <si>
    <t>刚背猪</t>
    <phoneticPr fontId="1" type="noConversion"/>
  </si>
  <si>
    <t>刚背猪</t>
    <phoneticPr fontId="1" type="noConversion"/>
  </si>
  <si>
    <t>斧王</t>
    <phoneticPr fontId="1" type="noConversion"/>
  </si>
  <si>
    <t>斧王</t>
    <phoneticPr fontId="1" type="noConversion"/>
  </si>
  <si>
    <t>斧王</t>
    <phoneticPr fontId="1" type="noConversion"/>
  </si>
  <si>
    <t>斧王</t>
    <phoneticPr fontId="1" type="noConversion"/>
  </si>
  <si>
    <t>潮汐</t>
    <phoneticPr fontId="1" type="noConversion"/>
  </si>
  <si>
    <t>潮汐</t>
    <phoneticPr fontId="1" type="noConversion"/>
  </si>
  <si>
    <t>潮汐</t>
    <phoneticPr fontId="1" type="noConversion"/>
  </si>
  <si>
    <t>潮汐</t>
    <phoneticPr fontId="1" type="noConversion"/>
  </si>
  <si>
    <t>死骑</t>
    <phoneticPr fontId="1" type="noConversion"/>
  </si>
  <si>
    <t>死骑</t>
    <phoneticPr fontId="1" type="noConversion"/>
  </si>
  <si>
    <t>死骑</t>
    <phoneticPr fontId="1" type="noConversion"/>
  </si>
  <si>
    <t>死骑</t>
    <phoneticPr fontId="1" type="noConversion"/>
  </si>
  <si>
    <t>神灵武士</t>
    <phoneticPr fontId="1" type="noConversion"/>
  </si>
  <si>
    <t>神灵武士</t>
    <phoneticPr fontId="1" type="noConversion"/>
  </si>
  <si>
    <t>神灵武士</t>
    <phoneticPr fontId="1" type="noConversion"/>
  </si>
  <si>
    <t>神灵武士</t>
    <phoneticPr fontId="1" type="noConversion"/>
  </si>
  <si>
    <t>小小</t>
    <phoneticPr fontId="1" type="noConversion"/>
  </si>
  <si>
    <t>小小</t>
    <phoneticPr fontId="1" type="noConversion"/>
  </si>
  <si>
    <t>小小</t>
    <phoneticPr fontId="1" type="noConversion"/>
  </si>
  <si>
    <t>神牛</t>
    <phoneticPr fontId="1" type="noConversion"/>
  </si>
  <si>
    <t>神牛</t>
    <phoneticPr fontId="1" type="noConversion"/>
  </si>
  <si>
    <t>神牛</t>
    <phoneticPr fontId="1" type="noConversion"/>
  </si>
  <si>
    <t>神牛</t>
    <phoneticPr fontId="1" type="noConversion"/>
  </si>
  <si>
    <t>大鱼人</t>
    <phoneticPr fontId="1" type="noConversion"/>
  </si>
  <si>
    <t>大鱼人</t>
    <phoneticPr fontId="1" type="noConversion"/>
  </si>
  <si>
    <t>大鱼人</t>
    <phoneticPr fontId="1" type="noConversion"/>
  </si>
  <si>
    <t>大鱼人</t>
    <phoneticPr fontId="1" type="noConversion"/>
  </si>
  <si>
    <t>全能骑士</t>
    <phoneticPr fontId="1" type="noConversion"/>
  </si>
  <si>
    <t>全能骑士</t>
    <phoneticPr fontId="1" type="noConversion"/>
  </si>
  <si>
    <t>全能骑士</t>
    <phoneticPr fontId="1" type="noConversion"/>
  </si>
  <si>
    <t>全能骑士</t>
    <phoneticPr fontId="1" type="noConversion"/>
  </si>
  <si>
    <t>船长</t>
    <phoneticPr fontId="1" type="noConversion"/>
  </si>
  <si>
    <t>船长</t>
    <phoneticPr fontId="1" type="noConversion"/>
  </si>
  <si>
    <t>凤凰</t>
    <phoneticPr fontId="1" type="noConversion"/>
  </si>
  <si>
    <t>凤凰</t>
    <phoneticPr fontId="1" type="noConversion"/>
  </si>
  <si>
    <t>白牛</t>
    <phoneticPr fontId="1" type="noConversion"/>
  </si>
  <si>
    <t>军团指挥</t>
    <phoneticPr fontId="1" type="noConversion"/>
  </si>
  <si>
    <t>军团指挥</t>
    <phoneticPr fontId="1" type="noConversion"/>
  </si>
  <si>
    <t>军团指挥</t>
    <phoneticPr fontId="1" type="noConversion"/>
  </si>
  <si>
    <t>流浪剑客</t>
    <phoneticPr fontId="1" type="noConversion"/>
  </si>
  <si>
    <t>流浪剑客</t>
    <phoneticPr fontId="1" type="noConversion"/>
  </si>
  <si>
    <t>末日使者</t>
    <phoneticPr fontId="1" type="noConversion"/>
  </si>
  <si>
    <t>末日使者</t>
    <phoneticPr fontId="1" type="noConversion"/>
  </si>
  <si>
    <t>末日使者</t>
    <phoneticPr fontId="1" type="noConversion"/>
  </si>
  <si>
    <t>末日使者</t>
    <phoneticPr fontId="1" type="noConversion"/>
  </si>
  <si>
    <t>末日使者</t>
    <phoneticPr fontId="1" type="noConversion"/>
  </si>
  <si>
    <t>龙骑士</t>
    <phoneticPr fontId="1" type="noConversion"/>
  </si>
  <si>
    <t>龙骑士</t>
    <phoneticPr fontId="1" type="noConversion"/>
  </si>
  <si>
    <t>兽王</t>
    <phoneticPr fontId="1" type="noConversion"/>
  </si>
  <si>
    <t>兽王</t>
    <phoneticPr fontId="1" type="noConversion"/>
  </si>
  <si>
    <t>沙王</t>
    <phoneticPr fontId="1" type="noConversion"/>
  </si>
  <si>
    <t>狼人</t>
    <phoneticPr fontId="1" type="noConversion"/>
  </si>
  <si>
    <t>奥丁之子</t>
    <phoneticPr fontId="1" type="noConversion"/>
  </si>
  <si>
    <t>屠芙</t>
    <phoneticPr fontId="1" type="noConversion"/>
  </si>
  <si>
    <t>巨魔</t>
    <phoneticPr fontId="1" type="noConversion"/>
  </si>
  <si>
    <t>巨魔</t>
    <phoneticPr fontId="1" type="noConversion"/>
  </si>
  <si>
    <t>巨魔</t>
    <phoneticPr fontId="1" type="noConversion"/>
  </si>
  <si>
    <t>巨魔</t>
    <phoneticPr fontId="1" type="noConversion"/>
  </si>
  <si>
    <t>剑圣</t>
    <phoneticPr fontId="1" type="noConversion"/>
  </si>
  <si>
    <t>剑圣</t>
    <phoneticPr fontId="1" type="noConversion"/>
  </si>
  <si>
    <t>剑圣</t>
    <phoneticPr fontId="1" type="noConversion"/>
  </si>
  <si>
    <t>敌法</t>
    <phoneticPr fontId="1" type="noConversion"/>
  </si>
  <si>
    <t>月骑</t>
    <phoneticPr fontId="1" type="noConversion"/>
  </si>
  <si>
    <t>拍拍熊</t>
    <phoneticPr fontId="1" type="noConversion"/>
  </si>
  <si>
    <t>影魔</t>
    <phoneticPr fontId="1" type="noConversion"/>
  </si>
  <si>
    <t>美杜莎</t>
    <phoneticPr fontId="1" type="noConversion"/>
  </si>
  <si>
    <t>小黑</t>
    <phoneticPr fontId="1" type="noConversion"/>
  </si>
  <si>
    <t>直升机</t>
    <phoneticPr fontId="1" type="noConversion"/>
  </si>
  <si>
    <t>亚龙</t>
    <phoneticPr fontId="1" type="noConversion"/>
  </si>
  <si>
    <t>复仇</t>
    <phoneticPr fontId="1" type="noConversion"/>
  </si>
  <si>
    <t>骨弓</t>
    <phoneticPr fontId="1" type="noConversion"/>
  </si>
  <si>
    <t>小娜迦</t>
    <phoneticPr fontId="1" type="noConversion"/>
  </si>
  <si>
    <t>火枪</t>
    <phoneticPr fontId="1" type="noConversion"/>
  </si>
  <si>
    <t>电魂</t>
    <phoneticPr fontId="1" type="noConversion"/>
  </si>
  <si>
    <t>机枪兵</t>
    <phoneticPr fontId="1" type="noConversion"/>
  </si>
  <si>
    <t>圣堂刺客</t>
    <phoneticPr fontId="1" type="noConversion"/>
  </si>
  <si>
    <t>灵魂守卫</t>
    <phoneticPr fontId="1" type="noConversion"/>
  </si>
  <si>
    <t>灰烬之灵</t>
    <phoneticPr fontId="1" type="noConversion"/>
  </si>
  <si>
    <t>幻影刺客</t>
    <phoneticPr fontId="1" type="noConversion"/>
  </si>
  <si>
    <t>赏金猎人</t>
    <phoneticPr fontId="1" type="noConversion"/>
  </si>
  <si>
    <t>虚空</t>
    <phoneticPr fontId="1" type="noConversion"/>
  </si>
  <si>
    <t>猎魔人</t>
    <phoneticPr fontId="1" type="noConversion"/>
  </si>
  <si>
    <t>幽鬼</t>
    <phoneticPr fontId="1" type="noConversion"/>
  </si>
  <si>
    <t>炸弹人</t>
    <phoneticPr fontId="1" type="noConversion"/>
  </si>
  <si>
    <t>炸弹人</t>
    <phoneticPr fontId="1" type="noConversion"/>
  </si>
  <si>
    <t>机甲浣熊</t>
    <phoneticPr fontId="1" type="noConversion"/>
  </si>
  <si>
    <t>冰魂</t>
    <phoneticPr fontId="1" type="noConversion"/>
  </si>
  <si>
    <t>风暴之灵</t>
    <phoneticPr fontId="1" type="noConversion"/>
  </si>
  <si>
    <t>老鹿</t>
    <phoneticPr fontId="1" type="noConversion"/>
  </si>
  <si>
    <t>巫医</t>
    <phoneticPr fontId="1" type="noConversion"/>
  </si>
  <si>
    <t>沉默</t>
    <phoneticPr fontId="1" type="noConversion"/>
  </si>
  <si>
    <t>巫妖</t>
    <phoneticPr fontId="1" type="noConversion"/>
  </si>
  <si>
    <t>蓝胖</t>
    <phoneticPr fontId="1" type="noConversion"/>
  </si>
  <si>
    <t>冰女</t>
    <phoneticPr fontId="1" type="noConversion"/>
  </si>
  <si>
    <t>风行</t>
    <phoneticPr fontId="1" type="noConversion"/>
  </si>
  <si>
    <t>术士</t>
    <phoneticPr fontId="1" type="noConversion"/>
  </si>
  <si>
    <t>光法</t>
    <phoneticPr fontId="1" type="noConversion"/>
  </si>
  <si>
    <t>暗牧</t>
    <phoneticPr fontId="1" type="noConversion"/>
  </si>
  <si>
    <t>黑鸟</t>
    <phoneticPr fontId="1" type="noConversion"/>
  </si>
  <si>
    <t>死灵法师</t>
    <phoneticPr fontId="1" type="noConversion"/>
  </si>
  <si>
    <t>骨法</t>
    <phoneticPr fontId="1" type="noConversion"/>
  </si>
  <si>
    <t>修补匠</t>
    <phoneticPr fontId="1" type="noConversion"/>
  </si>
  <si>
    <t>痛苦女王</t>
    <phoneticPr fontId="1" type="noConversion"/>
  </si>
  <si>
    <t>恶魔巫师</t>
    <phoneticPr fontId="1" type="noConversion"/>
  </si>
  <si>
    <t>宙斯</t>
    <phoneticPr fontId="1" type="noConversion"/>
  </si>
  <si>
    <t>仙女龙</t>
    <phoneticPr fontId="1" type="noConversion"/>
  </si>
  <si>
    <t>召唤师</t>
    <phoneticPr fontId="1" type="noConversion"/>
  </si>
  <si>
    <t>吸血鬼</t>
    <phoneticPr fontId="1" type="noConversion"/>
  </si>
  <si>
    <t>天怒法师</t>
    <phoneticPr fontId="1" type="noConversion"/>
  </si>
  <si>
    <t>暗影萨满</t>
    <phoneticPr fontId="1" type="noConversion"/>
  </si>
  <si>
    <t>先知</t>
    <phoneticPr fontId="1" type="noConversion"/>
  </si>
  <si>
    <t>蜘蛛女郎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</si>
</sst>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>
      <pane ySplit="1" topLeftCell="A2" activePane="bottomLeft" state="frozen"/>
      <selection sqref="A1:XFD1048576"/>
      <selection pane="bottomLeft" activeCell="F29" sqref="F29"/>
    </sheetView>
  </sheetViews>
  <sheetFormatPr defaultRowHeight="13.5" x14ac:dyDescent="0.15"/>
  <cols>
    <col min="1" max="1" width="9.125" style="9" customWidth="1"/>
    <col min="2" max="2" width="8.625" style="1" customWidth="1"/>
    <col min="3" max="3" width="12" style="1" customWidth="1"/>
    <col min="4" max="4" width="6.625" style="1" customWidth="1"/>
    <col min="5" max="5" width="10.5" style="1" customWidth="1"/>
    <col min="6" max="6" width="6.25" style="1" customWidth="1"/>
    <col min="7" max="7" width="11.125" style="1" customWidth="1"/>
    <col min="8" max="8" width="6.125" style="1" customWidth="1"/>
    <col min="9" max="9" width="10.625" style="1" customWidth="1"/>
    <col min="10" max="10" width="9.125" style="1" customWidth="1"/>
    <col min="11" max="11" width="9.25" style="1" customWidth="1"/>
    <col min="12" max="12" width="8.75" style="1" customWidth="1"/>
    <col min="13" max="13" width="9" style="1"/>
    <col min="14" max="14" width="10.25" style="1" customWidth="1"/>
    <col min="15" max="15" width="9" style="1"/>
    <col min="16" max="16" width="10.5" style="1" customWidth="1"/>
    <col min="17" max="16384" width="9" style="1"/>
  </cols>
  <sheetData>
    <row r="1" spans="1:16" s="3" customFormat="1" ht="14.25" thickBot="1" x14ac:dyDescent="0.2">
      <c r="A1" s="13"/>
      <c r="B1" s="7" t="s">
        <v>21</v>
      </c>
      <c r="C1" s="7" t="s">
        <v>22</v>
      </c>
      <c r="D1" s="7" t="s">
        <v>25</v>
      </c>
      <c r="E1" s="7" t="s">
        <v>28</v>
      </c>
      <c r="F1" s="7" t="s">
        <v>23</v>
      </c>
      <c r="G1" s="7" t="s">
        <v>26</v>
      </c>
      <c r="H1" s="7" t="s">
        <v>24</v>
      </c>
      <c r="I1" s="7" t="s">
        <v>27</v>
      </c>
      <c r="J1" s="7" t="s">
        <v>29</v>
      </c>
      <c r="K1" s="7" t="s">
        <v>30</v>
      </c>
      <c r="L1" s="7" t="s">
        <v>31</v>
      </c>
      <c r="M1" s="7"/>
      <c r="N1" s="7" t="s">
        <v>35</v>
      </c>
      <c r="O1" s="7" t="s">
        <v>36</v>
      </c>
      <c r="P1" s="7" t="s">
        <v>37</v>
      </c>
    </row>
    <row r="2" spans="1:16" x14ac:dyDescent="0.15">
      <c r="A2" s="18" t="s">
        <v>46</v>
      </c>
      <c r="B2" s="17">
        <f>ROUND('属性（满级满阶满装）'!B2/25+'属性（满级满阶满装）'!C2/1.5+3*'属性（满级满阶满装）'!D2/10+2*'属性（满级满阶满装）'!E2+2*'属性（满级满阶满装）'!F2+'属性（满级满阶满装）'!G2+'属性（满级满阶满装）'!H2+'属性（满级满阶满装）'!I2/15+'属性（满级满阶满装）'!J2/7.5+3*'属性（满级满阶满装）'!S2/5+5*'属性（满级满阶满装）'!R2/4+16*'属性（满级满阶满装）'!T2+2*'属性（满级满阶满装）'!K2+2*'属性（满级满阶满装）'!L2+400*'属性（满级满阶满装）'!M2+5*'属性（满级满阶满装）'!Q35/4,0)</f>
        <v>9240</v>
      </c>
      <c r="C2" s="17">
        <v>1200</v>
      </c>
      <c r="D2" s="17">
        <f>ROUND('属性（蓝）'!B2/25+'属性（蓝）'!C2/1.5+3*'属性（蓝）'!D2/10+2*'属性（蓝）'!E2+2*'属性（蓝）'!F2+'属性（蓝）'!G2+'属性（蓝）'!H2+'属性（蓝）'!I2/15+'属性（蓝）'!J2/7.5+3*'属性（蓝）'!S2/5+5*'属性（蓝）'!R2/4+16*'属性（蓝）'!T2+2*'属性（蓝）'!K2+2*'属性（蓝）'!L2+400*'属性（蓝）'!M2+5*'属性（蓝）'!Q2/4,0)</f>
        <v>1149</v>
      </c>
      <c r="E2" s="17">
        <f>2*N2*4</f>
        <v>280</v>
      </c>
      <c r="F2" s="17">
        <f>ROUND('属性（紫）'!B2/25+'属性（紫）'!C2/1.5+3*'属性（紫）'!D2/10+2*'属性（紫）'!E2+2*'属性（紫）'!F2+'属性（紫）'!G2+'属性（紫）'!H2+'属性（紫）'!I2/15+'属性（紫）'!J2/7.5+3*'属性（紫）'!S2/5+5*'属性（紫）'!R2/4+16*'属性（紫）'!T2+2*'属性（紫）'!K2+2*'属性（紫）'!L2+400*'属性（紫）'!M2+5*'属性（紫）'!Q2/4,0)</f>
        <v>2797</v>
      </c>
      <c r="G2" s="17">
        <f t="shared" ref="G2:G15" si="0">4*(3*O2-20)</f>
        <v>688</v>
      </c>
      <c r="H2" s="17">
        <f>ROUND('属性（橙）'!B2/25+'属性（橙）'!C2/1.5+3*'属性（橙）'!D2/10+2*'属性（橙）'!E2+2*'属性（橙）'!F2+'属性（橙）'!G2+'属性（橙）'!H2+'属性（橙）'!I2/15+'属性（橙）'!J2/7.5+3*'属性（橙）'!S2/5+5*'属性（橙）'!R2/4+16*'属性（橙）'!T2+2*'属性（橙）'!K2+2*'属性（橙）'!L2+400*'属性（橙）'!M2+5*'属性（橙）'!Q2/4,0)</f>
        <v>7704</v>
      </c>
      <c r="I2" s="17">
        <f t="shared" ref="I2:I15" si="1">4*(4*P2-60)</f>
        <v>1184</v>
      </c>
      <c r="J2" s="17">
        <f>ROUND(100*(D2+E2)/(B2+C2),1)</f>
        <v>13.7</v>
      </c>
      <c r="K2" s="17">
        <f>ROUND(100*(F2+G2)/(B2+C2),1)</f>
        <v>33.4</v>
      </c>
      <c r="L2" s="17">
        <f>ROUND(100*(H2+I2)/(B2+C2),1)</f>
        <v>85.1</v>
      </c>
      <c r="M2" s="17"/>
      <c r="N2" s="17">
        <v>35</v>
      </c>
      <c r="O2" s="17">
        <v>64</v>
      </c>
      <c r="P2" s="19">
        <v>89</v>
      </c>
    </row>
    <row r="3" spans="1:16" x14ac:dyDescent="0.15">
      <c r="A3" s="20" t="s">
        <v>32</v>
      </c>
      <c r="B3" s="14">
        <f>ROUND('属性（满级满阶满装）'!B3/25+'属性（满级满阶满装）'!C3/1.5+3*'属性（满级满阶满装）'!D3/10+2*'属性（满级满阶满装）'!E3+2*'属性（满级满阶满装）'!F3+'属性（满级满阶满装）'!G3+'属性（满级满阶满装）'!H3+'属性（满级满阶满装）'!I3/15+'属性（满级满阶满装）'!J3/7.5+3*'属性（满级满阶满装）'!S3/5+5*'属性（满级满阶满装）'!R3/4+16*'属性（满级满阶满装）'!T3+2*'属性（满级满阶满装）'!K3+2*'属性（满级满阶满装）'!L3+400*'属性（满级满阶满装）'!M3+5*'属性（满级满阶满装）'!Q36/4,0)</f>
        <v>8237</v>
      </c>
      <c r="C3" s="14">
        <v>1200</v>
      </c>
      <c r="D3" s="14">
        <f>ROUND('属性（蓝）'!B3/25+'属性（蓝）'!C3/1.5+3*'属性（蓝）'!D3/10+2*'属性（蓝）'!E3+2*'属性（蓝）'!F3+'属性（蓝）'!G3+'属性（蓝）'!H3+'属性（蓝）'!I3/15+'属性（蓝）'!J3/7.5+3*'属性（蓝）'!S3/5+5*'属性（蓝）'!R3/4+16*'属性（蓝）'!T3+2*'属性（蓝）'!K3+2*'属性（蓝）'!L3+400*'属性（蓝）'!M3+5*'属性（蓝）'!Q3/4,0)</f>
        <v>950</v>
      </c>
      <c r="E3" s="14">
        <f t="shared" ref="E3:E4" si="2">2*N3*4</f>
        <v>280</v>
      </c>
      <c r="F3" s="14">
        <f>ROUND('属性（紫）'!B3/25+'属性（紫）'!C3/1.5+3*'属性（紫）'!D3/10+2*'属性（紫）'!E3+2*'属性（紫）'!F3+'属性（紫）'!G3+'属性（紫）'!H3+'属性（紫）'!I3/15+'属性（紫）'!J3/7.5+3*'属性（紫）'!S3/5+5*'属性（紫）'!R3/4+16*'属性（紫）'!T3+2*'属性（紫）'!K3+2*'属性（紫）'!L3+400*'属性（紫）'!M3+5*'属性（紫）'!Q3/4,0)</f>
        <v>2343</v>
      </c>
      <c r="G3" s="14">
        <f t="shared" si="0"/>
        <v>664</v>
      </c>
      <c r="H3" s="14">
        <f>ROUND('属性（橙）'!B3/25+'属性（橙）'!C3/1.5+3*'属性（橙）'!D3/10+2*'属性（橙）'!E3+2*'属性（橙）'!F3+'属性（橙）'!G3+'属性（橙）'!H3+'属性（橙）'!I3/15+'属性（橙）'!J3/7.5+3*'属性（橙）'!S3/5+5*'属性（橙）'!R3/4+16*'属性（橙）'!T3+2*'属性（橙）'!K3+2*'属性（橙）'!L3+400*'属性（橙）'!M3+5*'属性（橙）'!Q3/4,0)</f>
        <v>6698</v>
      </c>
      <c r="I3" s="14">
        <f t="shared" si="1"/>
        <v>1168</v>
      </c>
      <c r="J3" s="14">
        <f t="shared" ref="J3:J66" si="3">ROUND(100*(D3+E3)/(B3+C3),1)</f>
        <v>13</v>
      </c>
      <c r="K3" s="14">
        <f t="shared" ref="K3:K66" si="4">ROUND(100*(F3+G3)/(B3+C3),1)</f>
        <v>31.9</v>
      </c>
      <c r="L3" s="14">
        <f t="shared" ref="L3:L66" si="5">ROUND(100*(H3+I3)/(B3+C3),1)</f>
        <v>83.4</v>
      </c>
      <c r="M3" s="14"/>
      <c r="N3" s="14">
        <v>35</v>
      </c>
      <c r="O3" s="14">
        <v>62</v>
      </c>
      <c r="P3" s="21">
        <v>88</v>
      </c>
    </row>
    <row r="4" spans="1:16" x14ac:dyDescent="0.15">
      <c r="A4" s="20" t="s">
        <v>38</v>
      </c>
      <c r="B4" s="14">
        <f>ROUND('属性（满级满阶满装）'!B4/25+'属性（满级满阶满装）'!C4/1.5+3*'属性（满级满阶满装）'!D4/10+2*'属性（满级满阶满装）'!E4+2*'属性（满级满阶满装）'!F4+'属性（满级满阶满装）'!G4+'属性（满级满阶满装）'!H4+'属性（满级满阶满装）'!I4/15+'属性（满级满阶满装）'!J4/7.5+3*'属性（满级满阶满装）'!S4/5+5*'属性（满级满阶满装）'!R4/4+16*'属性（满级满阶满装）'!T4+2*'属性（满级满阶满装）'!K4+2*'属性（满级满阶满装）'!L4+400*'属性（满级满阶满装）'!M4+5*'属性（满级满阶满装）'!Q37/4,0)</f>
        <v>8019</v>
      </c>
      <c r="C4" s="14">
        <v>1200</v>
      </c>
      <c r="D4" s="14">
        <f>ROUND('属性（蓝）'!B4/25+'属性（蓝）'!C4/1.5+3*'属性（蓝）'!D4/10+2*'属性（蓝）'!E4+2*'属性（蓝）'!F4+'属性（蓝）'!G4+'属性（蓝）'!H4+'属性（蓝）'!I4/15+'属性（蓝）'!J4/7.5+3*'属性（蓝）'!S4/5+5*'属性（蓝）'!R4/4+16*'属性（蓝）'!T4+2*'属性（蓝）'!K4+2*'属性（蓝）'!L4+400*'属性（蓝）'!M4+5*'属性（蓝）'!Q4/4,0)</f>
        <v>1024</v>
      </c>
      <c r="E4" s="14">
        <f t="shared" si="2"/>
        <v>256</v>
      </c>
      <c r="F4" s="14">
        <f>ROUND('属性（紫）'!B4/25+'属性（紫）'!C4/1.5+3*'属性（紫）'!D4/10+2*'属性（紫）'!E4+2*'属性（紫）'!F4+'属性（紫）'!G4+'属性（紫）'!H4+'属性（紫）'!I4/15+'属性（紫）'!J4/7.5+3*'属性（紫）'!S4/5+5*'属性（紫）'!R4/4+16*'属性（紫）'!T4+2*'属性（紫）'!K4+2*'属性（紫）'!L4+400*'属性（紫）'!M4+5*'属性（紫）'!Q4/4,0)</f>
        <v>2398</v>
      </c>
      <c r="G4" s="14">
        <f t="shared" si="0"/>
        <v>688</v>
      </c>
      <c r="H4" s="14">
        <f>ROUND('属性（橙）'!B4/25+'属性（橙）'!C4/1.5+3*'属性（橙）'!D4/10+2*'属性（橙）'!E4+2*'属性（橙）'!F4+'属性（橙）'!G4+'属性（橙）'!H4+'属性（橙）'!I4/15+'属性（橙）'!J4/7.5+3*'属性（橙）'!S4/5+5*'属性（橙）'!R4/4+16*'属性（橙）'!T4+2*'属性（橙）'!K4+2*'属性（橙）'!L4+400*'属性（橙）'!M4+5*'属性（橙）'!Q4/4,0)</f>
        <v>6602</v>
      </c>
      <c r="I4" s="14">
        <f t="shared" si="1"/>
        <v>1200</v>
      </c>
      <c r="J4" s="14">
        <f t="shared" si="3"/>
        <v>13.9</v>
      </c>
      <c r="K4" s="14">
        <f t="shared" si="4"/>
        <v>33.5</v>
      </c>
      <c r="L4" s="14">
        <f t="shared" si="5"/>
        <v>84.6</v>
      </c>
      <c r="M4" s="14"/>
      <c r="N4" s="14">
        <v>32</v>
      </c>
      <c r="O4" s="14">
        <v>64</v>
      </c>
      <c r="P4" s="21">
        <v>90</v>
      </c>
    </row>
    <row r="5" spans="1:16" x14ac:dyDescent="0.15">
      <c r="A5" s="22" t="s">
        <v>61</v>
      </c>
      <c r="B5" s="14">
        <f>ROUND('属性（满级满阶满装）'!B5/25+'属性（满级满阶满装）'!C5/1.5+3*'属性（满级满阶满装）'!D5/10+2*'属性（满级满阶满装）'!E5+2*'属性（满级满阶满装）'!F5+'属性（满级满阶满装）'!G5+'属性（满级满阶满装）'!H5+'属性（满级满阶满装）'!I5/15+'属性（满级满阶满装）'!J5/7.5+3*'属性（满级满阶满装）'!S5/5+5*'属性（满级满阶满装）'!R5/4+16*'属性（满级满阶满装）'!T5+2*'属性（满级满阶满装）'!K5+2*'属性（满级满阶满装）'!L5+400*'属性（满级满阶满装）'!M5+5*'属性（满级满阶满装）'!Q38/4,0)</f>
        <v>8806</v>
      </c>
      <c r="C5" s="14">
        <v>1200</v>
      </c>
      <c r="D5" s="14">
        <f>ROUND('属性（蓝）'!B5/25+'属性（蓝）'!C5/1.5+3*'属性（蓝）'!D5/10+2*'属性（蓝）'!E5+2*'属性（蓝）'!F5+'属性（蓝）'!G5+'属性（蓝）'!H5+'属性（蓝）'!I5/15+'属性（蓝）'!J5/7.5+3*'属性（蓝）'!S5/5+5*'属性（蓝）'!R5/4+16*'属性（蓝）'!T5+2*'属性（蓝）'!K5+2*'属性（蓝）'!L5+400*'属性（蓝）'!M5+5*'属性（蓝）'!Q5/4,0)</f>
        <v>993</v>
      </c>
      <c r="E5" s="14">
        <f t="shared" ref="E5" si="6">2*N5*4</f>
        <v>256</v>
      </c>
      <c r="F5" s="14">
        <f>ROUND('属性（紫）'!B5/25+'属性（紫）'!C5/1.5+3*'属性（紫）'!D5/10+2*'属性（紫）'!E5+2*'属性（紫）'!F5+'属性（紫）'!G5+'属性（紫）'!H5+'属性（紫）'!I5/15+'属性（紫）'!J5/7.5+3*'属性（紫）'!S5/5+5*'属性（紫）'!R5/4+16*'属性（紫）'!T5+2*'属性（紫）'!K5+2*'属性（紫）'!L5+400*'属性（紫）'!M5+5*'属性（紫）'!Q5/4,0)</f>
        <v>2623</v>
      </c>
      <c r="G5" s="14">
        <f t="shared" si="0"/>
        <v>688</v>
      </c>
      <c r="H5" s="14">
        <f>ROUND('属性（橙）'!B5/25+'属性（橙）'!C5/1.5+3*'属性（橙）'!D5/10+2*'属性（橙）'!E5+2*'属性（橙）'!F5+'属性（橙）'!G5+'属性（橙）'!H5+'属性（橙）'!I5/15+'属性（橙）'!J5/7.5+3*'属性（橙）'!S5/5+5*'属性（橙）'!R5/4+16*'属性（橙）'!T5+2*'属性（橙）'!K5+2*'属性（橙）'!L5+400*'属性（橙）'!M5+5*'属性（橙）'!Q5/4,0)</f>
        <v>7267</v>
      </c>
      <c r="I5" s="14">
        <f t="shared" si="1"/>
        <v>1200</v>
      </c>
      <c r="J5" s="14">
        <f t="shared" si="3"/>
        <v>12.5</v>
      </c>
      <c r="K5" s="14">
        <f t="shared" si="4"/>
        <v>33.1</v>
      </c>
      <c r="L5" s="14">
        <f t="shared" si="5"/>
        <v>84.6</v>
      </c>
      <c r="M5" s="14"/>
      <c r="N5" s="14">
        <v>32</v>
      </c>
      <c r="O5" s="14">
        <v>64</v>
      </c>
      <c r="P5" s="21">
        <v>90</v>
      </c>
    </row>
    <row r="6" spans="1:16" x14ac:dyDescent="0.15">
      <c r="A6" s="22" t="s">
        <v>66</v>
      </c>
      <c r="B6" s="14">
        <f>ROUND('属性（满级满阶满装）'!B6/25+'属性（满级满阶满装）'!C6/1.5+3*'属性（满级满阶满装）'!D6/10+2*'属性（满级满阶满装）'!E6+2*'属性（满级满阶满装）'!F6+'属性（满级满阶满装）'!G6+'属性（满级满阶满装）'!H6+'属性（满级满阶满装）'!I6/15+'属性（满级满阶满装）'!J6/7.5+3*'属性（满级满阶满装）'!S6/5+5*'属性（满级满阶满装）'!R6/4+16*'属性（满级满阶满装）'!T6+2*'属性（满级满阶满装）'!K6+2*'属性（满级满阶满装）'!L6+400*'属性（满级满阶满装）'!M6+5*'属性（满级满阶满装）'!Q39/4,0)</f>
        <v>8988</v>
      </c>
      <c r="C6" s="14">
        <v>1200</v>
      </c>
      <c r="D6" s="14">
        <f>ROUND('属性（蓝）'!B6/25+'属性（蓝）'!C6/1.5+3*'属性（蓝）'!D6/10+2*'属性（蓝）'!E6+2*'属性（蓝）'!F6+'属性（蓝）'!G6+'属性（蓝）'!H6+'属性（蓝）'!I6/15+'属性（蓝）'!J6/7.5+3*'属性（蓝）'!S6/5+5*'属性（蓝）'!R6/4+16*'属性（蓝）'!T6+2*'属性（蓝）'!K6+2*'属性（蓝）'!L6+400*'属性（蓝）'!M6+5*'属性（蓝）'!Q6/4,0)</f>
        <v>924</v>
      </c>
      <c r="E6" s="14">
        <f t="shared" ref="E6" si="7">2*N6*4</f>
        <v>288</v>
      </c>
      <c r="F6" s="14">
        <f>ROUND('属性（紫）'!B6/25+'属性（紫）'!C6/1.5+3*'属性（紫）'!D6/10+2*'属性（紫）'!E6+2*'属性（紫）'!F6+'属性（紫）'!G6+'属性（紫）'!H6+'属性（紫）'!I6/15+'属性（紫）'!J6/7.5+3*'属性（紫）'!S6/5+5*'属性（紫）'!R6/4+16*'属性（紫）'!T6+2*'属性（紫）'!K6+2*'属性（紫）'!L6+400*'属性（紫）'!M6+5*'属性（紫）'!Q6/4,0)</f>
        <v>2485</v>
      </c>
      <c r="G6" s="14">
        <f t="shared" si="0"/>
        <v>628</v>
      </c>
      <c r="H6" s="14">
        <f>ROUND('属性（橙）'!B6/25+'属性（橙）'!C6/1.5+3*'属性（橙）'!D6/10+2*'属性（橙）'!E6+2*'属性（橙）'!F6+'属性（橙）'!G6+'属性（橙）'!H6+'属性（橙）'!I6/15+'属性（橙）'!J6/7.5+3*'属性（橙）'!S6/5+5*'属性（橙）'!R6/4+16*'属性（橙）'!T6+2*'属性（橙）'!K6+2*'属性（橙）'!L6+400*'属性（橙）'!M6+5*'属性（橙）'!Q6/4,0)</f>
        <v>7486</v>
      </c>
      <c r="I6" s="14">
        <f t="shared" si="1"/>
        <v>1168</v>
      </c>
      <c r="J6" s="14">
        <f t="shared" si="3"/>
        <v>11.9</v>
      </c>
      <c r="K6" s="14">
        <f t="shared" si="4"/>
        <v>30.6</v>
      </c>
      <c r="L6" s="14">
        <f t="shared" si="5"/>
        <v>84.9</v>
      </c>
      <c r="M6" s="14"/>
      <c r="N6" s="14">
        <v>36</v>
      </c>
      <c r="O6" s="14">
        <v>59</v>
      </c>
      <c r="P6" s="21">
        <v>88</v>
      </c>
    </row>
    <row r="7" spans="1:16" x14ac:dyDescent="0.15">
      <c r="A7" s="22" t="s">
        <v>68</v>
      </c>
      <c r="B7" s="14">
        <f>ROUND('属性（满级满阶满装）'!B7/25+'属性（满级满阶满装）'!C7/1.5+3*'属性（满级满阶满装）'!D7/10+2*'属性（满级满阶满装）'!E7+2*'属性（满级满阶满装）'!F7+'属性（满级满阶满装）'!G7+'属性（满级满阶满装）'!H7+'属性（满级满阶满装）'!I7/15+'属性（满级满阶满装）'!J7/7.5+3*'属性（满级满阶满装）'!S7/5+5*'属性（满级满阶满装）'!R7/4+16*'属性（满级满阶满装）'!T7+2*'属性（满级满阶满装）'!K7+2*'属性（满级满阶满装）'!L7+400*'属性（满级满阶满装）'!M7+5*'属性（满级满阶满装）'!Q40/4,0)</f>
        <v>8637</v>
      </c>
      <c r="C7" s="14">
        <v>1200</v>
      </c>
      <c r="D7" s="14">
        <f>ROUND('属性（蓝）'!B7/25+'属性（蓝）'!C7/1.5+3*'属性（蓝）'!D7/10+2*'属性（蓝）'!E7+2*'属性（蓝）'!F7+'属性（蓝）'!G7+'属性（蓝）'!H7+'属性（蓝）'!I7/15+'属性（蓝）'!J7/7.5+3*'属性（蓝）'!S7/5+5*'属性（蓝）'!R7/4+16*'属性（蓝）'!T7+2*'属性（蓝）'!K7+2*'属性（蓝）'!L7+400*'属性（蓝）'!M7+5*'属性（蓝）'!Q7/4,0)</f>
        <v>1098</v>
      </c>
      <c r="E7" s="14">
        <f t="shared" ref="E7" si="8">2*N7*4</f>
        <v>288</v>
      </c>
      <c r="F7" s="14">
        <f>ROUND('属性（紫）'!B7/25+'属性（紫）'!C7/1.5+3*'属性（紫）'!D7/10+2*'属性（紫）'!E7+2*'属性（紫）'!F7+'属性（紫）'!G7+'属性（紫）'!H7+'属性（紫）'!I7/15+'属性（紫）'!J7/7.5+3*'属性（紫）'!S7/5+5*'属性（紫）'!R7/4+16*'属性（紫）'!T7+2*'属性（紫）'!K7+2*'属性（紫）'!L7+400*'属性（紫）'!M7+5*'属性（紫）'!Q7/4,0)</f>
        <v>2582</v>
      </c>
      <c r="G7" s="14">
        <f t="shared" si="0"/>
        <v>628</v>
      </c>
      <c r="H7" s="14">
        <f>ROUND('属性（橙）'!B7/25+'属性（橙）'!C7/1.5+3*'属性（橙）'!D7/10+2*'属性（橙）'!E7+2*'属性（橙）'!F7+'属性（橙）'!G7+'属性（橙）'!H7+'属性（橙）'!I7/15+'属性（橙）'!J7/7.5+3*'属性（橙）'!S7/5+5*'属性（橙）'!R7/4+16*'属性（橙）'!T7+2*'属性（橙）'!K7+2*'属性（橙）'!L7+400*'属性（橙）'!M7+5*'属性（橙）'!Q7/4,0)</f>
        <v>7430</v>
      </c>
      <c r="I7" s="14">
        <f t="shared" si="1"/>
        <v>1200</v>
      </c>
      <c r="J7" s="14">
        <f t="shared" si="3"/>
        <v>14.1</v>
      </c>
      <c r="K7" s="14">
        <f t="shared" si="4"/>
        <v>32.6</v>
      </c>
      <c r="L7" s="14">
        <f t="shared" si="5"/>
        <v>87.7</v>
      </c>
      <c r="M7" s="14"/>
      <c r="N7" s="14">
        <v>36</v>
      </c>
      <c r="O7" s="14">
        <v>59</v>
      </c>
      <c r="P7" s="21">
        <v>90</v>
      </c>
    </row>
    <row r="8" spans="1:16" x14ac:dyDescent="0.15">
      <c r="A8" s="22" t="s">
        <v>72</v>
      </c>
      <c r="B8" s="14">
        <f>ROUND('属性（满级满阶满装）'!B8/25+'属性（满级满阶满装）'!C8/1.5+3*'属性（满级满阶满装）'!D8/10+2*'属性（满级满阶满装）'!E8+2*'属性（满级满阶满装）'!F8+'属性（满级满阶满装）'!G8+'属性（满级满阶满装）'!H8+'属性（满级满阶满装）'!I8/15+'属性（满级满阶满装）'!J8/7.5+3*'属性（满级满阶满装）'!S8/5+5*'属性（满级满阶满装）'!R8/4+16*'属性（满级满阶满装）'!T8+2*'属性（满级满阶满装）'!K8+2*'属性（满级满阶满装）'!L8+400*'属性（满级满阶满装）'!M8+5*'属性（满级满阶满装）'!Q41/4,0)</f>
        <v>9166</v>
      </c>
      <c r="C8" s="14">
        <v>1200</v>
      </c>
      <c r="D8" s="14">
        <f>ROUND('属性（蓝）'!B8/25+'属性（蓝）'!C8/1.5+3*'属性（蓝）'!D8/10+2*'属性（蓝）'!E8+2*'属性（蓝）'!F8+'属性（蓝）'!G8+'属性（蓝）'!H8+'属性（蓝）'!I8/15+'属性（蓝）'!J8/7.5+3*'属性（蓝）'!S8/5+5*'属性（蓝）'!R8/4+16*'属性（蓝）'!T8+2*'属性（蓝）'!K8+2*'属性（蓝）'!L8+400*'属性（蓝）'!M8+5*'属性（蓝）'!Q8/4,0)</f>
        <v>1010</v>
      </c>
      <c r="E8" s="14">
        <f t="shared" ref="E8" si="9">2*N8*4</f>
        <v>288</v>
      </c>
      <c r="F8" s="14">
        <f>ROUND('属性（紫）'!B8/25+'属性（紫）'!C8/1.5+3*'属性（紫）'!D8/10+2*'属性（紫）'!E8+2*'属性（紫）'!F8+'属性（紫）'!G8+'属性（紫）'!H8+'属性（紫）'!I8/15+'属性（紫）'!J8/7.5+3*'属性（紫）'!S8/5+5*'属性（紫）'!R8/4+16*'属性（紫）'!T8+2*'属性（紫）'!K8+2*'属性（紫）'!L8+400*'属性（紫）'!M8+5*'属性（紫）'!Q8/4,0)</f>
        <v>2569</v>
      </c>
      <c r="G8" s="14">
        <f t="shared" si="0"/>
        <v>640</v>
      </c>
      <c r="H8" s="14">
        <f>ROUND('属性（橙）'!B8/25+'属性（橙）'!C8/1.5+3*'属性（橙）'!D8/10+2*'属性（橙）'!E8+2*'属性（橙）'!F8+'属性（橙）'!G8+'属性（橙）'!H8+'属性（橙）'!I8/15+'属性（橙）'!J8/7.5+3*'属性（橙）'!S8/5+5*'属性（橙）'!R8/4+16*'属性（橙）'!T8+2*'属性（橙）'!K8+2*'属性（橙）'!L8+400*'属性（橙）'!M8+5*'属性（橙）'!Q8/4,0)</f>
        <v>7731</v>
      </c>
      <c r="I8" s="14">
        <f t="shared" si="1"/>
        <v>1200</v>
      </c>
      <c r="J8" s="14">
        <f t="shared" si="3"/>
        <v>12.5</v>
      </c>
      <c r="K8" s="14">
        <f t="shared" si="4"/>
        <v>31</v>
      </c>
      <c r="L8" s="14">
        <f t="shared" si="5"/>
        <v>86.2</v>
      </c>
      <c r="M8" s="14"/>
      <c r="N8" s="14">
        <v>36</v>
      </c>
      <c r="O8" s="14">
        <v>60</v>
      </c>
      <c r="P8" s="21">
        <v>90</v>
      </c>
    </row>
    <row r="9" spans="1:16" x14ac:dyDescent="0.15">
      <c r="A9" s="22" t="s">
        <v>76</v>
      </c>
      <c r="B9" s="14">
        <f>ROUND('属性（满级满阶满装）'!B9/25+'属性（满级满阶满装）'!C9/1.5+3*'属性（满级满阶满装）'!D9/10+2*'属性（满级满阶满装）'!E9+2*'属性（满级满阶满装）'!F9+'属性（满级满阶满装）'!G9+'属性（满级满阶满装）'!H9+'属性（满级满阶满装）'!I9/15+'属性（满级满阶满装）'!J9/7.5+3*'属性（满级满阶满装）'!S9/5+5*'属性（满级满阶满装）'!R9/4+16*'属性（满级满阶满装）'!T9+2*'属性（满级满阶满装）'!K9+2*'属性（满级满阶满装）'!L9+400*'属性（满级满阶满装）'!M9+5*'属性（满级满阶满装）'!Q42/4,0)</f>
        <v>8743</v>
      </c>
      <c r="C9" s="14">
        <v>1200</v>
      </c>
      <c r="D9" s="14">
        <f>ROUND('属性（蓝）'!B9/25+'属性（蓝）'!C9/1.5+3*'属性（蓝）'!D9/10+2*'属性（蓝）'!E9+2*'属性（蓝）'!F9+'属性（蓝）'!G9+'属性（蓝）'!H9+'属性（蓝）'!I9/15+'属性（蓝）'!J9/7.5+3*'属性（蓝）'!S9/5+5*'属性（蓝）'!R9/4+16*'属性（蓝）'!T9+2*'属性（蓝）'!K9+2*'属性（蓝）'!L9+400*'属性（蓝）'!M9+5*'属性（蓝）'!Q9/4,0)</f>
        <v>1114</v>
      </c>
      <c r="E9" s="14">
        <f t="shared" ref="E9" si="10">2*N9*4</f>
        <v>280</v>
      </c>
      <c r="F9" s="14">
        <f>ROUND('属性（紫）'!B9/25+'属性（紫）'!C9/1.5+3*'属性（紫）'!D9/10+2*'属性（紫）'!E9+2*'属性（紫）'!F9+'属性（紫）'!G9+'属性（紫）'!H9+'属性（紫）'!I9/15+'属性（紫）'!J9/7.5+3*'属性（紫）'!S9/5+5*'属性（紫）'!R9/4+16*'属性（紫）'!T9+2*'属性（紫）'!K9+2*'属性（紫）'!L9+400*'属性（紫）'!M9+5*'属性（紫）'!Q9/4,0)</f>
        <v>2503</v>
      </c>
      <c r="G9" s="14">
        <f t="shared" si="0"/>
        <v>664</v>
      </c>
      <c r="H9" s="14">
        <f>ROUND('属性（橙）'!B9/25+'属性（橙）'!C9/1.5+3*'属性（橙）'!D9/10+2*'属性（橙）'!E9+2*'属性（橙）'!F9+'属性（橙）'!G9+'属性（橙）'!H9+'属性（橙）'!I9/15+'属性（橙）'!J9/7.5+3*'属性（橙）'!S9/5+5*'属性（橙）'!R9/4+16*'属性（橙）'!T9+2*'属性（橙）'!K9+2*'属性（橙）'!L9+400*'属性（橙）'!M9+5*'属性（橙）'!Q9/4,0)</f>
        <v>7322</v>
      </c>
      <c r="I9" s="14">
        <f t="shared" si="1"/>
        <v>1200</v>
      </c>
      <c r="J9" s="14">
        <f t="shared" si="3"/>
        <v>14</v>
      </c>
      <c r="K9" s="14">
        <f t="shared" si="4"/>
        <v>31.9</v>
      </c>
      <c r="L9" s="14">
        <f t="shared" si="5"/>
        <v>85.7</v>
      </c>
      <c r="M9" s="14"/>
      <c r="N9" s="14">
        <v>35</v>
      </c>
      <c r="O9" s="14">
        <v>62</v>
      </c>
      <c r="P9" s="21">
        <v>90</v>
      </c>
    </row>
    <row r="10" spans="1:16" x14ac:dyDescent="0.15">
      <c r="A10" s="22" t="s">
        <v>80</v>
      </c>
      <c r="B10" s="14">
        <f>ROUND('属性（满级满阶满装）'!B10/25+'属性（满级满阶满装）'!C10/1.5+3*'属性（满级满阶满装）'!D10/10+2*'属性（满级满阶满装）'!E10+2*'属性（满级满阶满装）'!F10+'属性（满级满阶满装）'!G10+'属性（满级满阶满装）'!H10+'属性（满级满阶满装）'!I10/15+'属性（满级满阶满装）'!J10/7.5+3*'属性（满级满阶满装）'!S10/5+5*'属性（满级满阶满装）'!R10/4+16*'属性（满级满阶满装）'!T10+2*'属性（满级满阶满装）'!K10+2*'属性（满级满阶满装）'!L10+400*'属性（满级满阶满装）'!M10+5*'属性（满级满阶满装）'!Q43/4,0)</f>
        <v>9012</v>
      </c>
      <c r="C10" s="14">
        <v>1200</v>
      </c>
      <c r="D10" s="14">
        <f>ROUND('属性（蓝）'!B10/25+'属性（蓝）'!C10/1.5+3*'属性（蓝）'!D10/10+2*'属性（蓝）'!E10+2*'属性（蓝）'!F10+'属性（蓝）'!G10+'属性（蓝）'!H10+'属性（蓝）'!I10/15+'属性（蓝）'!J10/7.5+3*'属性（蓝）'!S10/5+5*'属性（蓝）'!R10/4+16*'属性（蓝）'!T10+2*'属性（蓝）'!K10+2*'属性（蓝）'!L10+400*'属性（蓝）'!M10+5*'属性（蓝）'!Q10/4,0)</f>
        <v>1000</v>
      </c>
      <c r="E10" s="14">
        <f t="shared" ref="E10" si="11">2*N10*4</f>
        <v>256</v>
      </c>
      <c r="F10" s="14">
        <f>ROUND('属性（紫）'!B10/25+'属性（紫）'!C10/1.5+3*'属性（紫）'!D10/10+2*'属性（紫）'!E10+2*'属性（紫）'!F10+'属性（紫）'!G10+'属性（紫）'!H10+'属性（紫）'!I10/15+'属性（紫）'!J10/7.5+3*'属性（紫）'!S10/5+5*'属性（紫）'!R10/4+16*'属性（紫）'!T10+2*'属性（紫）'!K10+2*'属性（紫）'!L10+400*'属性（紫）'!M10+5*'属性（紫）'!Q10/4,0)</f>
        <v>2662</v>
      </c>
      <c r="G10" s="14">
        <f t="shared" si="0"/>
        <v>700</v>
      </c>
      <c r="H10" s="14">
        <f>ROUND('属性（橙）'!B10/25+'属性（橙）'!C10/1.5+3*'属性（橙）'!D10/10+2*'属性（橙）'!E10+2*'属性（橙）'!F10+'属性（橙）'!G10+'属性（橙）'!H10+'属性（橙）'!I10/15+'属性（橙）'!J10/7.5+3*'属性（橙）'!S10/5+5*'属性（橙）'!R10/4+16*'属性（橙）'!T10+2*'属性（橙）'!K10+2*'属性（橙）'!L10+400*'属性（橙）'!M10+5*'属性（橙）'!Q10/4,0)</f>
        <v>7384</v>
      </c>
      <c r="I10" s="14">
        <f t="shared" si="1"/>
        <v>1184</v>
      </c>
      <c r="J10" s="14">
        <f t="shared" si="3"/>
        <v>12.3</v>
      </c>
      <c r="K10" s="14">
        <f t="shared" si="4"/>
        <v>32.9</v>
      </c>
      <c r="L10" s="14">
        <f t="shared" si="5"/>
        <v>83.9</v>
      </c>
      <c r="M10" s="14"/>
      <c r="N10" s="14">
        <v>32</v>
      </c>
      <c r="O10" s="14">
        <v>65</v>
      </c>
      <c r="P10" s="21">
        <v>89</v>
      </c>
    </row>
    <row r="11" spans="1:16" x14ac:dyDescent="0.15">
      <c r="A11" s="20" t="s">
        <v>84</v>
      </c>
      <c r="B11" s="14">
        <f>ROUND('属性（满级满阶满装）'!B11/25+'属性（满级满阶满装）'!C11/1.5+3*'属性（满级满阶满装）'!D11/10+2*'属性（满级满阶满装）'!E11+2*'属性（满级满阶满装）'!F11+'属性（满级满阶满装）'!G11+'属性（满级满阶满装）'!H11+'属性（满级满阶满装）'!I11/15+'属性（满级满阶满装）'!J11/7.5+3*'属性（满级满阶满装）'!S11/5+5*'属性（满级满阶满装）'!R11/4+16*'属性（满级满阶满装）'!T11+2*'属性（满级满阶满装）'!K11+2*'属性（满级满阶满装）'!L11+400*'属性（满级满阶满装）'!M11+5*'属性（满级满阶满装）'!Q44/4,0)</f>
        <v>9068</v>
      </c>
      <c r="C11" s="14">
        <v>1200</v>
      </c>
      <c r="D11" s="14">
        <f>ROUND('属性（蓝）'!B11/25+'属性（蓝）'!C11/1.5+3*'属性（蓝）'!D11/10+2*'属性（蓝）'!E11+2*'属性（蓝）'!F11+'属性（蓝）'!G11+'属性（蓝）'!H11+'属性（蓝）'!I11/15+'属性（蓝）'!J11/7.5+3*'属性（蓝）'!S11/5+5*'属性（蓝）'!R11/4+16*'属性（蓝）'!T11+2*'属性（蓝）'!K11+2*'属性（蓝）'!L11+400*'属性（蓝）'!M11+5*'属性（蓝）'!Q11/4,0)</f>
        <v>947</v>
      </c>
      <c r="E11" s="14">
        <f t="shared" ref="E11" si="12">2*N11*4</f>
        <v>280</v>
      </c>
      <c r="F11" s="14">
        <f>ROUND('属性（紫）'!B11/25+'属性（紫）'!C11/1.5+3*'属性（紫）'!D11/10+2*'属性（紫）'!E11+2*'属性（紫）'!F11+'属性（紫）'!G11+'属性（紫）'!H11+'属性（紫）'!I11/15+'属性（紫）'!J11/7.5+3*'属性（紫）'!S11/5+5*'属性（紫）'!R11/4+16*'属性（紫）'!T11+2*'属性（紫）'!K11+2*'属性（紫）'!L11+400*'属性（紫）'!M11+5*'属性（紫）'!Q11/4,0)</f>
        <v>2924</v>
      </c>
      <c r="G11" s="14">
        <f t="shared" si="0"/>
        <v>664</v>
      </c>
      <c r="H11" s="14">
        <f>ROUND('属性（橙）'!B11/25+'属性（橙）'!C11/1.5+3*'属性（橙）'!D11/10+2*'属性（橙）'!E11+2*'属性（橙）'!F11+'属性（橙）'!G11+'属性（橙）'!H11+'属性（橙）'!I11/15+'属性（橙）'!J11/7.5+3*'属性（橙）'!S11/5+5*'属性（橙）'!R11/4+16*'属性（橙）'!T11+2*'属性（橙）'!K11+2*'属性（橙）'!L11+400*'属性（橙）'!M11+5*'属性（橙）'!Q11/4,0)</f>
        <v>7625</v>
      </c>
      <c r="I11" s="14">
        <f t="shared" si="1"/>
        <v>1200</v>
      </c>
      <c r="J11" s="14">
        <f t="shared" si="3"/>
        <v>11.9</v>
      </c>
      <c r="K11" s="14">
        <f t="shared" si="4"/>
        <v>34.9</v>
      </c>
      <c r="L11" s="14">
        <f t="shared" si="5"/>
        <v>85.9</v>
      </c>
      <c r="M11" s="14"/>
      <c r="N11" s="14">
        <v>35</v>
      </c>
      <c r="O11" s="14">
        <v>62</v>
      </c>
      <c r="P11" s="21">
        <v>90</v>
      </c>
    </row>
    <row r="12" spans="1:16" x14ac:dyDescent="0.15">
      <c r="A12" s="20" t="s">
        <v>87</v>
      </c>
      <c r="B12" s="14">
        <f>ROUND('属性（满级满阶满装）'!B12/25+'属性（满级满阶满装）'!C12/1.5+3*'属性（满级满阶满装）'!D12/10+2*'属性（满级满阶满装）'!E12+2*'属性（满级满阶满装）'!F12+'属性（满级满阶满装）'!G12+'属性（满级满阶满装）'!H12+'属性（满级满阶满装）'!I12/15+'属性（满级满阶满装）'!J12/7.5+3*'属性（满级满阶满装）'!S12/5+5*'属性（满级满阶满装）'!R12/4+16*'属性（满级满阶满装）'!T12+2*'属性（满级满阶满装）'!K12+2*'属性（满级满阶满装）'!L12+400*'属性（满级满阶满装）'!M12+5*'属性（满级满阶满装）'!Q45/4,0)</f>
        <v>8780</v>
      </c>
      <c r="C12" s="14">
        <v>1200</v>
      </c>
      <c r="D12" s="14">
        <f>ROUND('属性（蓝）'!B12/25+'属性（蓝）'!C12/1.5+3*'属性（蓝）'!D12/10+2*'属性（蓝）'!E12+2*'属性（蓝）'!F12+'属性（蓝）'!G12+'属性（蓝）'!H12+'属性（蓝）'!I12/15+'属性（蓝）'!J12/7.5+3*'属性（蓝）'!S12/5+5*'属性（蓝）'!R12/4+16*'属性（蓝）'!T12+2*'属性（蓝）'!K12+2*'属性（蓝）'!L12+400*'属性（蓝）'!M12+5*'属性（蓝）'!Q12/4,0)</f>
        <v>1033</v>
      </c>
      <c r="E12" s="14">
        <f t="shared" ref="E12" si="13">2*N12*4</f>
        <v>280</v>
      </c>
      <c r="F12" s="14">
        <f>ROUND('属性（紫）'!B12/25+'属性（紫）'!C12/1.5+3*'属性（紫）'!D12/10+2*'属性（紫）'!E12+2*'属性（紫）'!F12+'属性（紫）'!G12+'属性（紫）'!H12+'属性（紫）'!I12/15+'属性（紫）'!J12/7.5+3*'属性（紫）'!S12/5+5*'属性（紫）'!R12/4+16*'属性（紫）'!T12+2*'属性（紫）'!K12+2*'属性（紫）'!L12+400*'属性（紫）'!M12+5*'属性（紫）'!Q12/4,0)</f>
        <v>2615</v>
      </c>
      <c r="G12" s="14">
        <f t="shared" si="0"/>
        <v>688</v>
      </c>
      <c r="H12" s="14">
        <f>ROUND('属性（橙）'!B12/25+'属性（橙）'!C12/1.5+3*'属性（橙）'!D12/10+2*'属性（橙）'!E12+2*'属性（橙）'!F12+'属性（橙）'!G12+'属性（橙）'!H12+'属性（橙）'!I12/15+'属性（橙）'!J12/7.5+3*'属性（橙）'!S12/5+5*'属性（橙）'!R12/4+16*'属性（橙）'!T12+2*'属性（橙）'!K12+2*'属性（橙）'!L12+400*'属性（橙）'!M12+5*'属性（橙）'!Q12/4,0)</f>
        <v>7255</v>
      </c>
      <c r="I12" s="14">
        <f t="shared" si="1"/>
        <v>1152</v>
      </c>
      <c r="J12" s="14">
        <f t="shared" si="3"/>
        <v>13.2</v>
      </c>
      <c r="K12" s="14">
        <f t="shared" si="4"/>
        <v>33.1</v>
      </c>
      <c r="L12" s="14">
        <f t="shared" si="5"/>
        <v>84.2</v>
      </c>
      <c r="M12" s="14"/>
      <c r="N12" s="14">
        <v>35</v>
      </c>
      <c r="O12" s="14">
        <v>64</v>
      </c>
      <c r="P12" s="21">
        <v>87</v>
      </c>
    </row>
    <row r="13" spans="1:16" x14ac:dyDescent="0.15">
      <c r="A13" s="20" t="s">
        <v>91</v>
      </c>
      <c r="B13" s="14">
        <f>ROUND('属性（满级满阶满装）'!B13/25+'属性（满级满阶满装）'!C13/1.5+3*'属性（满级满阶满装）'!D13/10+2*'属性（满级满阶满装）'!E13+2*'属性（满级满阶满装）'!F13+'属性（满级满阶满装）'!G13+'属性（满级满阶满装）'!H13+'属性（满级满阶满装）'!I13/15+'属性（满级满阶满装）'!J13/7.5+3*'属性（满级满阶满装）'!S13/5+5*'属性（满级满阶满装）'!R13/4+16*'属性（满级满阶满装）'!T13+2*'属性（满级满阶满装）'!K13+2*'属性（满级满阶满装）'!L13+400*'属性（满级满阶满装）'!M13+5*'属性（满级满阶满装）'!Q46/4,0)</f>
        <v>8724</v>
      </c>
      <c r="C13" s="14">
        <v>1200</v>
      </c>
      <c r="D13" s="14">
        <f>ROUND('属性（蓝）'!B13/25+'属性（蓝）'!C13/1.5+3*'属性（蓝）'!D13/10+2*'属性（蓝）'!E13+2*'属性（蓝）'!F13+'属性（蓝）'!G13+'属性（蓝）'!H13+'属性（蓝）'!I13/15+'属性（蓝）'!J13/7.5+3*'属性（蓝）'!S13/5+5*'属性（蓝）'!R13/4+16*'属性（蓝）'!T13+2*'属性（蓝）'!K13+2*'属性（蓝）'!L13+400*'属性（蓝）'!M13+5*'属性（蓝）'!Q13/4,0)</f>
        <v>899</v>
      </c>
      <c r="E13" s="14">
        <f t="shared" ref="E13" si="14">2*N13*4</f>
        <v>280</v>
      </c>
      <c r="F13" s="14">
        <f>ROUND('属性（紫）'!B13/25+'属性（紫）'!C13/1.5+3*'属性（紫）'!D13/10+2*'属性（紫）'!E13+2*'属性（紫）'!F13+'属性（紫）'!G13+'属性（紫）'!H13+'属性（紫）'!I13/15+'属性（紫）'!J13/7.5+3*'属性（紫）'!S13/5+5*'属性（紫）'!R13/4+16*'属性（紫）'!T13+2*'属性（紫）'!K13+2*'属性（紫）'!L13+400*'属性（紫）'!M13+5*'属性（紫）'!Q13/4,0)</f>
        <v>2543</v>
      </c>
      <c r="G13" s="14">
        <f t="shared" si="0"/>
        <v>664</v>
      </c>
      <c r="H13" s="14">
        <f>ROUND('属性（橙）'!B13/25+'属性（橙）'!C13/1.5+3*'属性（橙）'!D13/10+2*'属性（橙）'!E13+2*'属性（橙）'!F13+'属性（橙）'!G13+'属性（橙）'!H13+'属性（橙）'!I13/15+'属性（橙）'!J13/7.5+3*'属性（橙）'!S13/5+5*'属性（橙）'!R13/4+16*'属性（橙）'!T13+2*'属性（橙）'!K13+2*'属性（橙）'!L13+400*'属性（橙）'!M13+5*'属性（橙）'!Q13/4,0)</f>
        <v>7292</v>
      </c>
      <c r="I13" s="14">
        <f t="shared" si="1"/>
        <v>1200</v>
      </c>
      <c r="J13" s="14">
        <f t="shared" si="3"/>
        <v>11.9</v>
      </c>
      <c r="K13" s="14">
        <f t="shared" si="4"/>
        <v>32.299999999999997</v>
      </c>
      <c r="L13" s="14">
        <f t="shared" si="5"/>
        <v>85.6</v>
      </c>
      <c r="M13" s="14"/>
      <c r="N13" s="14">
        <v>35</v>
      </c>
      <c r="O13" s="14">
        <v>62</v>
      </c>
      <c r="P13" s="21">
        <v>90</v>
      </c>
    </row>
    <row r="14" spans="1:16" x14ac:dyDescent="0.15">
      <c r="A14" s="20" t="s">
        <v>95</v>
      </c>
      <c r="B14" s="14">
        <f>ROUND('属性（满级满阶满装）'!B14/25+'属性（满级满阶满装）'!C14/1.5+3*'属性（满级满阶满装）'!D14/10+2*'属性（满级满阶满装）'!E14+2*'属性（满级满阶满装）'!F14+'属性（满级满阶满装）'!G14+'属性（满级满阶满装）'!H14+'属性（满级满阶满装）'!I14/15+'属性（满级满阶满装）'!J14/7.5+3*'属性（满级满阶满装）'!S14/5+5*'属性（满级满阶满装）'!R14/4+16*'属性（满级满阶满装）'!T14+2*'属性（满级满阶满装）'!K14+2*'属性（满级满阶满装）'!L14+400*'属性（满级满阶满装）'!M14+5*'属性（满级满阶满装）'!Q47/4,0)</f>
        <v>8465</v>
      </c>
      <c r="C14" s="14">
        <v>1200</v>
      </c>
      <c r="D14" s="14">
        <f>ROUND('属性（蓝）'!B14/25+'属性（蓝）'!C14/1.5+3*'属性（蓝）'!D14/10+2*'属性（蓝）'!E14+2*'属性（蓝）'!F14+'属性（蓝）'!G14+'属性（蓝）'!H14+'属性（蓝）'!I14/15+'属性（蓝）'!J14/7.5+3*'属性（蓝）'!S14/5+5*'属性（蓝）'!R14/4+16*'属性（蓝）'!T14+2*'属性（蓝）'!K14+2*'属性（蓝）'!L14+400*'属性（蓝）'!M14+5*'属性（蓝）'!Q14/4,0)</f>
        <v>940</v>
      </c>
      <c r="E14" s="14">
        <f t="shared" ref="E14" si="15">2*N14*4</f>
        <v>280</v>
      </c>
      <c r="F14" s="14">
        <f>ROUND('属性（紫）'!B14/25+'属性（紫）'!C14/1.5+3*'属性（紫）'!D14/10+2*'属性（紫）'!E14+2*'属性（紫）'!F14+'属性（紫）'!G14+'属性（紫）'!H14+'属性（紫）'!I14/15+'属性（紫）'!J14/7.5+3*'属性（紫）'!S14/5+5*'属性（紫）'!R14/4+16*'属性（紫）'!T14+2*'属性（紫）'!K14+2*'属性（紫）'!L14+400*'属性（紫）'!M14+5*'属性（紫）'!Q14/4,0)</f>
        <v>2562</v>
      </c>
      <c r="G14" s="14">
        <f t="shared" si="0"/>
        <v>664</v>
      </c>
      <c r="H14" s="14">
        <f>ROUND('属性（橙）'!B14/25+'属性（橙）'!C14/1.5+3*'属性（橙）'!D14/10+2*'属性（橙）'!E14+2*'属性（橙）'!F14+'属性（橙）'!G14+'属性（橙）'!H14+'属性（橙）'!I14/15+'属性（橙）'!J14/7.5+3*'属性（橙）'!S14/5+5*'属性（橙）'!R14/4+16*'属性（橙）'!T14+2*'属性（橙）'!K14+2*'属性（橙）'!L14+400*'属性（橙）'!M14+5*'属性（橙）'!Q14/4,0)</f>
        <v>7084</v>
      </c>
      <c r="I14" s="14">
        <f t="shared" si="1"/>
        <v>1200</v>
      </c>
      <c r="J14" s="14">
        <f t="shared" si="3"/>
        <v>12.6</v>
      </c>
      <c r="K14" s="14">
        <f t="shared" si="4"/>
        <v>33.4</v>
      </c>
      <c r="L14" s="14">
        <f t="shared" si="5"/>
        <v>85.7</v>
      </c>
      <c r="M14" s="14"/>
      <c r="N14" s="14">
        <v>35</v>
      </c>
      <c r="O14" s="14">
        <v>62</v>
      </c>
      <c r="P14" s="21">
        <v>90</v>
      </c>
    </row>
    <row r="15" spans="1:16" x14ac:dyDescent="0.15">
      <c r="A15" s="20" t="s">
        <v>99</v>
      </c>
      <c r="B15" s="14">
        <f>ROUND('属性（满级满阶满装）'!B15/25+'属性（满级满阶满装）'!C15/1.5+3*'属性（满级满阶满装）'!D15/10+2*'属性（满级满阶满装）'!E15+2*'属性（满级满阶满装）'!F15+'属性（满级满阶满装）'!G15+'属性（满级满阶满装）'!H15+'属性（满级满阶满装）'!I15/15+'属性（满级满阶满装）'!J15/7.5+3*'属性（满级满阶满装）'!S15/5+5*'属性（满级满阶满装）'!R15/4+16*'属性（满级满阶满装）'!T15+2*'属性（满级满阶满装）'!K15+2*'属性（满级满阶满装）'!L15+400*'属性（满级满阶满装）'!M15+5*'属性（满级满阶满装）'!Q48/4,0)</f>
        <v>9334</v>
      </c>
      <c r="C15" s="14">
        <v>1200</v>
      </c>
      <c r="D15" s="14">
        <f>ROUND('属性（蓝）'!B15/25+'属性（蓝）'!C15/1.5+3*'属性（蓝）'!D15/10+2*'属性（蓝）'!E15+2*'属性（蓝）'!F15+'属性（蓝）'!G15+'属性（蓝）'!H15+'属性（蓝）'!I15/15+'属性（蓝）'!J15/7.5+3*'属性（蓝）'!S15/5+5*'属性（蓝）'!R15/4+16*'属性（蓝）'!T15+2*'属性（蓝）'!K15+2*'属性（蓝）'!L15+400*'属性（蓝）'!M15+5*'属性（蓝）'!Q15/4,0)</f>
        <v>980</v>
      </c>
      <c r="E15" s="14">
        <f t="shared" ref="E15" si="16">2*N15*4</f>
        <v>272</v>
      </c>
      <c r="F15" s="14">
        <f>ROUND('属性（紫）'!B15/25+'属性（紫）'!C15/1.5+3*'属性（紫）'!D15/10+2*'属性（紫）'!E15+2*'属性（紫）'!F15+'属性（紫）'!G15+'属性（紫）'!H15+'属性（紫）'!I15/15+'属性（紫）'!J15/7.5+3*'属性（紫）'!S15/5+5*'属性（紫）'!R15/4+16*'属性（紫）'!T15+2*'属性（紫）'!K15+2*'属性（紫）'!L15+400*'属性（紫）'!M15+5*'属性（紫）'!Q15/4,0)</f>
        <v>2699</v>
      </c>
      <c r="G15" s="14">
        <f t="shared" si="0"/>
        <v>628</v>
      </c>
      <c r="H15" s="14">
        <f>ROUND('属性（橙）'!B15/25+'属性（橙）'!C15/1.5+3*'属性（橙）'!D15/10+2*'属性（橙）'!E15+2*'属性（橙）'!F15+'属性（橙）'!G15+'属性（橙）'!H15+'属性（橙）'!I15/15+'属性（橙）'!J15/7.5+3*'属性（橙）'!S15/5+5*'属性（橙）'!R15/4+16*'属性（橙）'!T15+2*'属性（橙）'!K15+2*'属性（橙）'!L15+400*'属性（橙）'!M15+5*'属性（橙）'!Q15/4,0)</f>
        <v>7752</v>
      </c>
      <c r="I15" s="14">
        <f t="shared" si="1"/>
        <v>1200</v>
      </c>
      <c r="J15" s="14">
        <f t="shared" si="3"/>
        <v>11.9</v>
      </c>
      <c r="K15" s="14">
        <f t="shared" si="4"/>
        <v>31.6</v>
      </c>
      <c r="L15" s="14">
        <f t="shared" si="5"/>
        <v>85</v>
      </c>
      <c r="M15" s="14"/>
      <c r="N15" s="14">
        <v>34</v>
      </c>
      <c r="O15" s="14">
        <v>59</v>
      </c>
      <c r="P15" s="21">
        <v>90</v>
      </c>
    </row>
    <row r="16" spans="1:16" x14ac:dyDescent="0.15">
      <c r="A16" s="20" t="s">
        <v>101</v>
      </c>
      <c r="B16" s="14">
        <f>ROUND('属性（满级满阶满装）'!B16/25+'属性（满级满阶满装）'!C16/1.5+3*'属性（满级满阶满装）'!D16/10+2*'属性（满级满阶满装）'!E16+2*'属性（满级满阶满装）'!F16+'属性（满级满阶满装）'!G16+'属性（满级满阶满装）'!H16+'属性（满级满阶满装）'!I16/15+'属性（满级满阶满装）'!J16/7.5+3*'属性（满级满阶满装）'!S16/5+5*'属性（满级满阶满装）'!R16/4+16*'属性（满级满阶满装）'!T16+2*'属性（满级满阶满装）'!K16+2*'属性（满级满阶满装）'!L16+400*'属性（满级满阶满装）'!M16+5*'属性（满级满阶满装）'!Q49/4,0)</f>
        <v>7845</v>
      </c>
      <c r="C16" s="14">
        <v>1200</v>
      </c>
      <c r="D16" s="14">
        <f>ROUND('属性（蓝）'!B16/25+'属性（蓝）'!C16/1.5+3*'属性（蓝）'!D16/10+2*'属性（蓝）'!E16+2*'属性（蓝）'!F16+'属性（蓝）'!G16+'属性（蓝）'!H16+'属性（蓝）'!I16/15+'属性（蓝）'!J16/7.5+3*'属性（蓝）'!S16/5+5*'属性（蓝）'!R16/4+16*'属性（蓝）'!T16+2*'属性（蓝）'!K16+2*'属性（蓝）'!L16+400*'属性（蓝）'!M16+5*'属性（蓝）'!Q16/4,0)</f>
        <v>1022</v>
      </c>
      <c r="E16" s="14">
        <f t="shared" ref="E16:E17" si="17">2*N16*4</f>
        <v>280</v>
      </c>
      <c r="F16" s="14">
        <f>ROUND('属性（紫）'!B16/25+'属性（紫）'!C16/1.5+3*'属性（紫）'!D16/10+2*'属性（紫）'!E16+2*'属性（紫）'!F16+'属性（紫）'!G16+'属性（紫）'!H16+'属性（紫）'!I16/15+'属性（紫）'!J16/7.5+3*'属性（紫）'!S16/5+5*'属性（紫）'!R16/4+16*'属性（紫）'!T16+2*'属性（紫）'!K16+2*'属性（紫）'!L16+400*'属性（紫）'!M16+5*'属性（紫）'!Q16/4,0)</f>
        <v>2172</v>
      </c>
      <c r="G16" s="14">
        <f t="shared" ref="G16:G17" si="18">4*(3*O16-20)</f>
        <v>628</v>
      </c>
      <c r="H16" s="14">
        <f>ROUND('属性（橙）'!B16/25+'属性（橙）'!C16/1.5+3*'属性（橙）'!D16/10+2*'属性（橙）'!E16+2*'属性（橙）'!F16+'属性（橙）'!G16+'属性（橙）'!H16+'属性（橙）'!I16/15+'属性（橙）'!J16/7.5+3*'属性（橙）'!S16/5+5*'属性（橙）'!R16/4+16*'属性（橙）'!T16+2*'属性（橙）'!K16+2*'属性（橙）'!L16+400*'属性（橙）'!M16+5*'属性（橙）'!Q16/4,0)</f>
        <v>6424</v>
      </c>
      <c r="I16" s="14">
        <f t="shared" ref="I16:I17" si="19">4*(4*P16-60)</f>
        <v>1152</v>
      </c>
      <c r="J16" s="14">
        <f t="shared" si="3"/>
        <v>14.4</v>
      </c>
      <c r="K16" s="14">
        <f t="shared" si="4"/>
        <v>31</v>
      </c>
      <c r="L16" s="14">
        <f t="shared" si="5"/>
        <v>83.8</v>
      </c>
      <c r="M16" s="14"/>
      <c r="N16" s="14">
        <v>35</v>
      </c>
      <c r="O16" s="14">
        <v>59</v>
      </c>
      <c r="P16" s="21">
        <v>87</v>
      </c>
    </row>
    <row r="17" spans="1:16" x14ac:dyDescent="0.15">
      <c r="A17" s="20" t="s">
        <v>103</v>
      </c>
      <c r="B17" s="14">
        <f>ROUND('属性（满级满阶满装）'!B17/25+'属性（满级满阶满装）'!C17/1.5+3*'属性（满级满阶满装）'!D17/10+2*'属性（满级满阶满装）'!E17+2*'属性（满级满阶满装）'!F17+'属性（满级满阶满装）'!G17+'属性（满级满阶满装）'!H17+'属性（满级满阶满装）'!I17/15+'属性（满级满阶满装）'!J17/7.5+3*'属性（满级满阶满装）'!S17/5+5*'属性（满级满阶满装）'!R17/4+16*'属性（满级满阶满装）'!T17+2*'属性（满级满阶满装）'!K17+2*'属性（满级满阶满装）'!L17+400*'属性（满级满阶满装）'!M17+5*'属性（满级满阶满装）'!Q50/4,0)</f>
        <v>8539</v>
      </c>
      <c r="C17" s="14">
        <v>1200</v>
      </c>
      <c r="D17" s="14">
        <f>ROUND('属性（蓝）'!B17/25+'属性（蓝）'!C17/1.5+3*'属性（蓝）'!D17/10+2*'属性（蓝）'!E17+2*'属性（蓝）'!F17+'属性（蓝）'!G17+'属性（蓝）'!H17+'属性（蓝）'!I17/15+'属性（蓝）'!J17/7.5+3*'属性（蓝）'!S17/5+5*'属性（蓝）'!R17/4+16*'属性（蓝）'!T17+2*'属性（蓝）'!K17+2*'属性（蓝）'!L17+400*'属性（蓝）'!M17+5*'属性（蓝）'!Q17/4,0)</f>
        <v>1086</v>
      </c>
      <c r="E17" s="14">
        <f t="shared" si="17"/>
        <v>288</v>
      </c>
      <c r="F17" s="14">
        <f>ROUND('属性（紫）'!B17/25+'属性（紫）'!C17/1.5+3*'属性（紫）'!D17/10+2*'属性（紫）'!E17+2*'属性（紫）'!F17+'属性（紫）'!G17+'属性（紫）'!H17+'属性（紫）'!I17/15+'属性（紫）'!J17/7.5+3*'属性（紫）'!S17/5+5*'属性（紫）'!R17/4+16*'属性（紫）'!T17+2*'属性（紫）'!K17+2*'属性（紫）'!L17+400*'属性（紫）'!M17+5*'属性（紫）'!Q17/4,0)</f>
        <v>2374</v>
      </c>
      <c r="G17" s="14">
        <f t="shared" si="18"/>
        <v>628</v>
      </c>
      <c r="H17" s="14">
        <f>ROUND('属性（橙）'!B17/25+'属性（橙）'!C17/1.5+3*'属性（橙）'!D17/10+2*'属性（橙）'!E17+2*'属性（橙）'!F17+'属性（橙）'!G17+'属性（橙）'!H17+'属性（橙）'!I17/15+'属性（橙）'!J17/7.5+3*'属性（橙）'!S17/5+5*'属性（橙）'!R17/4+16*'属性（橙）'!T17+2*'属性（橙）'!K17+2*'属性（橙）'!L17+400*'属性（橙）'!M17+5*'属性（橙）'!Q17/4,0)</f>
        <v>7105</v>
      </c>
      <c r="I17" s="14">
        <f t="shared" si="19"/>
        <v>1200</v>
      </c>
      <c r="J17" s="14">
        <f t="shared" si="3"/>
        <v>14.1</v>
      </c>
      <c r="K17" s="14">
        <f t="shared" si="4"/>
        <v>30.8</v>
      </c>
      <c r="L17" s="14">
        <f t="shared" si="5"/>
        <v>85.3</v>
      </c>
      <c r="M17" s="14"/>
      <c r="N17" s="14">
        <v>36</v>
      </c>
      <c r="O17" s="14">
        <v>59</v>
      </c>
      <c r="P17" s="21">
        <v>90</v>
      </c>
    </row>
    <row r="18" spans="1:16" x14ac:dyDescent="0.15">
      <c r="A18" s="20" t="s">
        <v>104</v>
      </c>
      <c r="B18" s="14">
        <f>ROUND('属性（满级满阶满装）'!B18/25+'属性（满级满阶满装）'!C18/1.5+3*'属性（满级满阶满装）'!D18/10+2*'属性（满级满阶满装）'!E18+2*'属性（满级满阶满装）'!F18+'属性（满级满阶满装）'!G18+'属性（满级满阶满装）'!H18+'属性（满级满阶满装）'!I18/15+'属性（满级满阶满装）'!J18/7.5+3*'属性（满级满阶满装）'!S18/5+5*'属性（满级满阶满装）'!R18/4+16*'属性（满级满阶满装）'!T18+2*'属性（满级满阶满装）'!K18+2*'属性（满级满阶满装）'!L18+400*'属性（满级满阶满装）'!M18+5*'属性（满级满阶满装）'!Q51/4,0)</f>
        <v>8489</v>
      </c>
      <c r="C18" s="14">
        <v>1200</v>
      </c>
      <c r="D18" s="14">
        <f>ROUND('属性（蓝）'!B18/25+'属性（蓝）'!C18/1.5+3*'属性（蓝）'!D18/10+2*'属性（蓝）'!E18+2*'属性（蓝）'!F18+'属性（蓝）'!G18+'属性（蓝）'!H18+'属性（蓝）'!I18/15+'属性（蓝）'!J18/7.5+3*'属性（蓝）'!S18/5+5*'属性（蓝）'!R18/4+16*'属性（蓝）'!T18+2*'属性（蓝）'!K18+2*'属性（蓝）'!L18+400*'属性（蓝）'!M18+5*'属性（蓝）'!Q18/4,0)</f>
        <v>1016</v>
      </c>
      <c r="E18" s="14">
        <f t="shared" ref="E18" si="20">2*N18*4</f>
        <v>296</v>
      </c>
      <c r="F18" s="14">
        <f>ROUND('属性（紫）'!B18/25+'属性（紫）'!C18/1.5+3*'属性（紫）'!D18/10+2*'属性（紫）'!E18+2*'属性（紫）'!F18+'属性（紫）'!G18+'属性（紫）'!H18+'属性（紫）'!I18/15+'属性（紫）'!J18/7.5+3*'属性（紫）'!S18/5+5*'属性（紫）'!R18/4+16*'属性（紫）'!T18+2*'属性（紫）'!K18+2*'属性（紫）'!L18+400*'属性（紫）'!M18+5*'属性（紫）'!Q18/4,0)</f>
        <v>2469</v>
      </c>
      <c r="G18" s="14">
        <f t="shared" ref="G18" si="21">4*(3*O18-20)</f>
        <v>628</v>
      </c>
      <c r="H18" s="14">
        <f>ROUND('属性（橙）'!B18/25+'属性（橙）'!C18/1.5+3*'属性（橙）'!D18/10+2*'属性（橙）'!E18+2*'属性（橙）'!F18+'属性（橙）'!G18+'属性（橙）'!H18+'属性（橙）'!I18/15+'属性（橙）'!J18/7.5+3*'属性（橙）'!S18/5+5*'属性（橙）'!R18/4+16*'属性（橙）'!T18+2*'属性（橙）'!K18+2*'属性（橙）'!L18+400*'属性（橙）'!M18+5*'属性（橙）'!Q18/4,0)</f>
        <v>7121</v>
      </c>
      <c r="I18" s="14">
        <f t="shared" ref="I18" si="22">4*(4*P18-60)</f>
        <v>1200</v>
      </c>
      <c r="J18" s="14">
        <f t="shared" si="3"/>
        <v>13.5</v>
      </c>
      <c r="K18" s="14">
        <f t="shared" si="4"/>
        <v>32</v>
      </c>
      <c r="L18" s="14">
        <f t="shared" si="5"/>
        <v>85.9</v>
      </c>
      <c r="M18" s="14"/>
      <c r="N18" s="14">
        <v>37</v>
      </c>
      <c r="O18" s="14">
        <v>59</v>
      </c>
      <c r="P18" s="21">
        <v>90</v>
      </c>
    </row>
    <row r="19" spans="1:16" x14ac:dyDescent="0.15">
      <c r="A19" s="22" t="s">
        <v>107</v>
      </c>
      <c r="B19" s="14">
        <f>ROUND('属性（满级满阶满装）'!B19/25+'属性（满级满阶满装）'!C19/1.5+3*'属性（满级满阶满装）'!D19/10+2*'属性（满级满阶满装）'!E19+2*'属性（满级满阶满装）'!F19+'属性（满级满阶满装）'!G19+'属性（满级满阶满装）'!H19+'属性（满级满阶满装）'!I19/15+'属性（满级满阶满装）'!J19/7.5+3*'属性（满级满阶满装）'!S19/5+5*'属性（满级满阶满装）'!R19/4+16*'属性（满级满阶满装）'!T19+2*'属性（满级满阶满装）'!K19+2*'属性（满级满阶满装）'!L19+400*'属性（满级满阶满装）'!M19+5*'属性（满级满阶满装）'!Q52/4,0)</f>
        <v>8750</v>
      </c>
      <c r="C19" s="14">
        <v>1200</v>
      </c>
      <c r="D19" s="14">
        <f>ROUND('属性（蓝）'!B19/25+'属性（蓝）'!C19/1.5+3*'属性（蓝）'!D19/10+2*'属性（蓝）'!E19+2*'属性（蓝）'!F19+'属性（蓝）'!G19+'属性（蓝）'!H19+'属性（蓝）'!I19/15+'属性（蓝）'!J19/7.5+3*'属性（蓝）'!S19/5+5*'属性（蓝）'!R19/4+16*'属性（蓝）'!T19+2*'属性（蓝）'!K19+2*'属性（蓝）'!L19+400*'属性（蓝）'!M19+5*'属性（蓝）'!Q19/4,0)</f>
        <v>1165</v>
      </c>
      <c r="E19" s="14">
        <f t="shared" ref="E19" si="23">2*N19*4</f>
        <v>288</v>
      </c>
      <c r="F19" s="14">
        <f>ROUND('属性（紫）'!B19/25+'属性（紫）'!C19/1.5+3*'属性（紫）'!D19/10+2*'属性（紫）'!E19+2*'属性（紫）'!F19+'属性（紫）'!G19+'属性（紫）'!H19+'属性（紫）'!I19/15+'属性（紫）'!J19/7.5+3*'属性（紫）'!S19/5+5*'属性（紫）'!R19/4+16*'属性（紫）'!T19+2*'属性（紫）'!K19+2*'属性（紫）'!L19+400*'属性（紫）'!M19+5*'属性（紫）'!Q19/4,0)</f>
        <v>2546</v>
      </c>
      <c r="G19" s="14">
        <f t="shared" ref="G19" si="24">4*(3*O19-20)</f>
        <v>688</v>
      </c>
      <c r="H19" s="14">
        <f>ROUND('属性（橙）'!B19/25+'属性（橙）'!C19/1.5+3*'属性（橙）'!D19/10+2*'属性（橙）'!E19+2*'属性（橙）'!F19+'属性（橙）'!G19+'属性（橙）'!H19+'属性（橙）'!I19/15+'属性（橙）'!J19/7.5+3*'属性（橙）'!S19/5+5*'属性（橙）'!R19/4+16*'属性（橙）'!T19+2*'属性（橙）'!K19+2*'属性（橙）'!L19+400*'属性（橙）'!M19+5*'属性（橙）'!Q19/4,0)</f>
        <v>7326</v>
      </c>
      <c r="I19" s="14">
        <f t="shared" ref="I19" si="25">4*(4*P19-60)</f>
        <v>1200</v>
      </c>
      <c r="J19" s="14">
        <f t="shared" si="3"/>
        <v>14.6</v>
      </c>
      <c r="K19" s="14">
        <f t="shared" si="4"/>
        <v>32.5</v>
      </c>
      <c r="L19" s="29">
        <f t="shared" si="5"/>
        <v>85.7</v>
      </c>
      <c r="M19" s="14"/>
      <c r="N19" s="14">
        <v>36</v>
      </c>
      <c r="O19" s="14">
        <v>64</v>
      </c>
      <c r="P19" s="21">
        <v>90</v>
      </c>
    </row>
    <row r="20" spans="1:16" x14ac:dyDescent="0.15">
      <c r="A20" s="22" t="s">
        <v>109</v>
      </c>
      <c r="B20" s="14">
        <f>ROUND('属性（满级满阶满装）'!B20/25+'属性（满级满阶满装）'!C20/1.5+3*'属性（满级满阶满装）'!D20/10+2*'属性（满级满阶满装）'!E20+2*'属性（满级满阶满装）'!F20+'属性（满级满阶满装）'!G20+'属性（满级满阶满装）'!H20+'属性（满级满阶满装）'!I20/15+'属性（满级满阶满装）'!J20/7.5+3*'属性（满级满阶满装）'!S20/5+5*'属性（满级满阶满装）'!R20/4+16*'属性（满级满阶满装）'!T20+2*'属性（满级满阶满装）'!K20+2*'属性（满级满阶满装）'!L20+400*'属性（满级满阶满装）'!M20+5*'属性（满级满阶满装）'!Q53/4,0)</f>
        <v>8309</v>
      </c>
      <c r="C20" s="14">
        <v>1200</v>
      </c>
      <c r="D20" s="14">
        <f>ROUND('属性（蓝）'!B20/25+'属性（蓝）'!C20/1.5+3*'属性（蓝）'!D20/10+2*'属性（蓝）'!E20+2*'属性（蓝）'!F20+'属性（蓝）'!G20+'属性（蓝）'!H20+'属性（蓝）'!I20/15+'属性（蓝）'!J20/7.5+3*'属性（蓝）'!S20/5+5*'属性（蓝）'!R20/4+16*'属性（蓝）'!T20+2*'属性（蓝）'!K20+2*'属性（蓝）'!L20+400*'属性（蓝）'!M20+5*'属性（蓝）'!Q20/4,0)</f>
        <v>965</v>
      </c>
      <c r="E20" s="14">
        <f t="shared" ref="E20" si="26">2*N20*4</f>
        <v>240</v>
      </c>
      <c r="F20" s="14">
        <f>ROUND('属性（紫）'!B20/25+'属性（紫）'!C20/1.5+3*'属性（紫）'!D20/10+2*'属性（紫）'!E20+2*'属性（紫）'!F20+'属性（紫）'!G20+'属性（紫）'!H20+'属性（紫）'!I20/15+'属性（紫）'!J20/7.5+3*'属性（紫）'!S20/5+5*'属性（紫）'!R20/4+16*'属性（紫）'!T20+2*'属性（紫）'!K20+2*'属性（紫）'!L20+400*'属性（紫）'!M20+5*'属性（紫）'!Q20/4,0)</f>
        <v>2258</v>
      </c>
      <c r="G20" s="14">
        <f t="shared" ref="G20" si="27">4*(3*O20-20)</f>
        <v>628</v>
      </c>
      <c r="H20" s="14">
        <f>ROUND('属性（橙）'!B20/25+'属性（橙）'!C20/1.5+3*'属性（橙）'!D20/10+2*'属性（橙）'!E20+2*'属性（橙）'!F20+'属性（橙）'!G20+'属性（橙）'!H20+'属性（橙）'!I20/15+'属性（橙）'!J20/7.5+3*'属性（橙）'!S20/5+5*'属性（橙）'!R20/4+16*'属性（橙）'!T20+2*'属性（橙）'!K20+2*'属性（橙）'!L20+400*'属性（橙）'!M20+5*'属性（橙）'!Q20/4,0)</f>
        <v>6954</v>
      </c>
      <c r="I20" s="14">
        <f t="shared" ref="I20" si="28">4*(4*P20-60)</f>
        <v>1200</v>
      </c>
      <c r="J20" s="14">
        <f t="shared" si="3"/>
        <v>12.7</v>
      </c>
      <c r="K20" s="14">
        <f t="shared" si="4"/>
        <v>30.4</v>
      </c>
      <c r="L20" s="29">
        <f t="shared" si="5"/>
        <v>85.8</v>
      </c>
      <c r="M20" s="14"/>
      <c r="N20" s="14">
        <v>30</v>
      </c>
      <c r="O20" s="14">
        <v>59</v>
      </c>
      <c r="P20" s="21">
        <v>90</v>
      </c>
    </row>
    <row r="21" spans="1:16" x14ac:dyDescent="0.15">
      <c r="A21" s="20" t="s">
        <v>114</v>
      </c>
      <c r="B21" s="14">
        <f>ROUND('属性（满级满阶满装）'!B21/25+'属性（满级满阶满装）'!C21/1.5+3*'属性（满级满阶满装）'!D21/10+2*'属性（满级满阶满装）'!E21+2*'属性（满级满阶满装）'!F21+'属性（满级满阶满装）'!G21+'属性（满级满阶满装）'!H21+'属性（满级满阶满装）'!I21/15+'属性（满级满阶满装）'!J21/7.5+3*'属性（满级满阶满装）'!S21/5+5*'属性（满级满阶满装）'!R21/4+16*'属性（满级满阶满装）'!T21+2*'属性（满级满阶满装）'!K21+2*'属性（满级满阶满装）'!L21+400*'属性（满级满阶满装）'!M21+5*'属性（满级满阶满装）'!Q54/4,0)</f>
        <v>8846</v>
      </c>
      <c r="C21" s="14">
        <v>1200</v>
      </c>
      <c r="D21" s="14">
        <f>ROUND('属性（蓝）'!B21/25+'属性（蓝）'!C21/1.5+3*'属性（蓝）'!D21/10+2*'属性（蓝）'!E21+2*'属性（蓝）'!F21+'属性（蓝）'!G21+'属性（蓝）'!H21+'属性（蓝）'!I21/15+'属性（蓝）'!J21/7.5+3*'属性（蓝）'!S21/5+5*'属性（蓝）'!R21/4+16*'属性（蓝）'!T21+2*'属性（蓝）'!K21+2*'属性（蓝）'!L21+400*'属性（蓝）'!M21+5*'属性（蓝）'!Q21/4,0)</f>
        <v>1155</v>
      </c>
      <c r="E21" s="14">
        <f t="shared" ref="E21" si="29">2*N21*4</f>
        <v>272</v>
      </c>
      <c r="F21" s="14">
        <f>ROUND('属性（紫）'!B21/25+'属性（紫）'!C21/1.5+3*'属性（紫）'!D21/10+2*'属性（紫）'!E21+2*'属性（紫）'!F21+'属性（紫）'!G21+'属性（紫）'!H21+'属性（紫）'!I21/15+'属性（紫）'!J21/7.5+3*'属性（紫）'!S21/5+5*'属性（紫）'!R21/4+16*'属性（紫）'!T21+2*'属性（紫）'!K21+2*'属性（紫）'!L21+400*'属性（紫）'!M21+5*'属性（紫）'!Q21/4,0)</f>
        <v>2516</v>
      </c>
      <c r="G21" s="14">
        <f t="shared" ref="G21" si="30">4*(3*O21-20)</f>
        <v>688</v>
      </c>
      <c r="H21" s="14">
        <f>ROUND('属性（橙）'!B21/25+'属性（橙）'!C21/1.5+3*'属性（橙）'!D21/10+2*'属性（橙）'!E21+2*'属性（橙）'!F21+'属性（橙）'!G21+'属性（橙）'!H21+'属性（橙）'!I21/15+'属性（橙）'!J21/7.5+3*'属性（橙）'!S21/5+5*'属性（橙）'!R21/4+16*'属性（橙）'!T21+2*'属性（橙）'!K21+2*'属性（橙）'!L21+400*'属性（橙）'!M21+5*'属性（橙）'!Q21/4,0)</f>
        <v>7445</v>
      </c>
      <c r="I21" s="14">
        <f t="shared" ref="I21" si="31">4*(4*P21-60)</f>
        <v>1200</v>
      </c>
      <c r="J21" s="14">
        <f t="shared" si="3"/>
        <v>14.2</v>
      </c>
      <c r="K21" s="14">
        <f t="shared" si="4"/>
        <v>31.9</v>
      </c>
      <c r="L21" s="14">
        <f t="shared" si="5"/>
        <v>86.1</v>
      </c>
      <c r="M21" s="14"/>
      <c r="N21" s="14">
        <v>34</v>
      </c>
      <c r="O21" s="14">
        <v>64</v>
      </c>
      <c r="P21" s="21">
        <v>90</v>
      </c>
    </row>
    <row r="22" spans="1:16" x14ac:dyDescent="0.15">
      <c r="A22" s="20" t="s">
        <v>116</v>
      </c>
      <c r="B22" s="14">
        <f>ROUND('属性（满级满阶满装）'!B22/25+'属性（满级满阶满装）'!C22/1.5+3*'属性（满级满阶满装）'!D22/10+2*'属性（满级满阶满装）'!E22+2*'属性（满级满阶满装）'!F22+'属性（满级满阶满装）'!G22+'属性（满级满阶满装）'!H22+'属性（满级满阶满装）'!I22/15+'属性（满级满阶满装）'!J22/7.5+3*'属性（满级满阶满装）'!S22/5+5*'属性（满级满阶满装）'!R22/4+16*'属性（满级满阶满装）'!T22+2*'属性（满级满阶满装）'!K22+2*'属性（满级满阶满装）'!L22+400*'属性（满级满阶满装）'!M22+5*'属性（满级满阶满装）'!Q55/4,0)</f>
        <v>8170</v>
      </c>
      <c r="C22" s="14">
        <v>1200</v>
      </c>
      <c r="D22" s="14">
        <f>ROUND('属性（蓝）'!B22/25+'属性（蓝）'!C22/1.5+3*'属性（蓝）'!D22/10+2*'属性（蓝）'!E22+2*'属性（蓝）'!F22+'属性（蓝）'!G22+'属性（蓝）'!H22+'属性（蓝）'!I22/15+'属性（蓝）'!J22/7.5+3*'属性（蓝）'!S22/5+5*'属性（蓝）'!R22/4+16*'属性（蓝）'!T22+2*'属性（蓝）'!K22+2*'属性（蓝）'!L22+400*'属性（蓝）'!M22+5*'属性（蓝）'!Q22/4,0)</f>
        <v>922</v>
      </c>
      <c r="E22" s="14">
        <f t="shared" ref="E22:E23" si="32">2*N22*4</f>
        <v>280</v>
      </c>
      <c r="F22" s="14">
        <f>ROUND('属性（紫）'!B22/25+'属性（紫）'!C22/1.5+3*'属性（紫）'!D22/10+2*'属性（紫）'!E22+2*'属性（紫）'!F22+'属性（紫）'!G22+'属性（紫）'!H22+'属性（紫）'!I22/15+'属性（紫）'!J22/7.5+3*'属性（紫）'!S22/5+5*'属性（紫）'!R22/4+16*'属性（紫）'!T22+2*'属性（紫）'!K22+2*'属性（紫）'!L22+400*'属性（紫）'!M22+5*'属性（紫）'!Q22/4,0)</f>
        <v>2281</v>
      </c>
      <c r="G22" s="14">
        <f t="shared" ref="G22:G23" si="33">4*(3*O22-20)</f>
        <v>664</v>
      </c>
      <c r="H22" s="14">
        <f>ROUND('属性（橙）'!B22/25+'属性（橙）'!C22/1.5+3*'属性（橙）'!D22/10+2*'属性（橙）'!E22+2*'属性（橙）'!F22+'属性（橙）'!G22+'属性（橙）'!H22+'属性（橙）'!I22/15+'属性（橙）'!J22/7.5+3*'属性（橙）'!S22/5+5*'属性（橙）'!R22/4+16*'属性（橙）'!T22+2*'属性（橙）'!K22+2*'属性（橙）'!L22+400*'属性（橙）'!M22+5*'属性（橙）'!Q22/4,0)</f>
        <v>6758</v>
      </c>
      <c r="I22" s="14">
        <f t="shared" ref="I22:I23" si="34">4*(4*P22-60)</f>
        <v>1200</v>
      </c>
      <c r="J22" s="14">
        <f t="shared" si="3"/>
        <v>12.8</v>
      </c>
      <c r="K22" s="14">
        <f t="shared" si="4"/>
        <v>31.4</v>
      </c>
      <c r="L22" s="29">
        <f t="shared" si="5"/>
        <v>84.9</v>
      </c>
      <c r="M22" s="14"/>
      <c r="N22" s="14">
        <v>35</v>
      </c>
      <c r="O22" s="14">
        <v>62</v>
      </c>
      <c r="P22" s="21">
        <v>90</v>
      </c>
    </row>
    <row r="23" spans="1:16" x14ac:dyDescent="0.15">
      <c r="A23" s="20" t="s">
        <v>119</v>
      </c>
      <c r="B23" s="14">
        <f>ROUND('属性（满级满阶满装）'!B23/25+'属性（满级满阶满装）'!C23/1.5+3*'属性（满级满阶满装）'!D23/10+2*'属性（满级满阶满装）'!E23+2*'属性（满级满阶满装）'!F23+'属性（满级满阶满装）'!G23+'属性（满级满阶满装）'!H23+'属性（满级满阶满装）'!I23/15+'属性（满级满阶满装）'!J23/7.5+3*'属性（满级满阶满装）'!S23/5+5*'属性（满级满阶满装）'!R23/4+16*'属性（满级满阶满装）'!T23+2*'属性（满级满阶满装）'!K23+2*'属性（满级满阶满装）'!L23+400*'属性（满级满阶满装）'!M23+5*'属性（满级满阶满装）'!Q56/4,0)</f>
        <v>8192</v>
      </c>
      <c r="C23" s="14">
        <v>1200</v>
      </c>
      <c r="D23" s="14">
        <f>ROUND('属性（蓝）'!B23/25+'属性（蓝）'!C23/1.5+3*'属性（蓝）'!D23/10+2*'属性（蓝）'!E23+2*'属性（蓝）'!F23+'属性（蓝）'!G23+'属性（蓝）'!H23+'属性（蓝）'!I23/15+'属性（蓝）'!J23/7.5+3*'属性（蓝）'!S23/5+5*'属性（蓝）'!R23/4+16*'属性（蓝）'!T23+2*'属性（蓝）'!K23+2*'属性（蓝）'!L23+400*'属性（蓝）'!M23+5*'属性（蓝）'!Q23/4,0)</f>
        <v>1045</v>
      </c>
      <c r="E23" s="14">
        <f t="shared" si="32"/>
        <v>288</v>
      </c>
      <c r="F23" s="14">
        <f>ROUND('属性（紫）'!B23/25+'属性（紫）'!C23/1.5+3*'属性（紫）'!D23/10+2*'属性（紫）'!E23+2*'属性（紫）'!F23+'属性（紫）'!G23+'属性（紫）'!H23+'属性（紫）'!I23/15+'属性（紫）'!J23/7.5+3*'属性（紫）'!S23/5+5*'属性（紫）'!R23/4+16*'属性（紫）'!T23+2*'属性（紫）'!K23+2*'属性（紫）'!L23+400*'属性（紫）'!M23+5*'属性（紫）'!Q23/4,0)</f>
        <v>2389</v>
      </c>
      <c r="G23" s="14">
        <f t="shared" si="33"/>
        <v>664</v>
      </c>
      <c r="H23" s="14">
        <f>ROUND('属性（橙）'!B23/25+'属性（橙）'!C23/1.5+3*'属性（橙）'!D23/10+2*'属性（橙）'!E23+2*'属性（橙）'!F23+'属性（橙）'!G23+'属性（橙）'!H23+'属性（橙）'!I23/15+'属性（橙）'!J23/7.5+3*'属性（橙）'!S23/5+5*'属性（橙）'!R23/4+16*'属性（橙）'!T23+2*'属性（橙）'!K23+2*'属性（橙）'!L23+400*'属性（橙）'!M23+5*'属性（橙）'!Q23/4,0)</f>
        <v>6973</v>
      </c>
      <c r="I23" s="14">
        <f t="shared" si="34"/>
        <v>1184</v>
      </c>
      <c r="J23" s="14">
        <f t="shared" si="3"/>
        <v>14.2</v>
      </c>
      <c r="K23" s="14">
        <f t="shared" si="4"/>
        <v>32.5</v>
      </c>
      <c r="L23" s="14">
        <f t="shared" si="5"/>
        <v>86.9</v>
      </c>
      <c r="M23" s="14"/>
      <c r="N23" s="14">
        <v>36</v>
      </c>
      <c r="O23" s="14">
        <v>62</v>
      </c>
      <c r="P23" s="21">
        <v>89</v>
      </c>
    </row>
    <row r="24" spans="1:16" x14ac:dyDescent="0.15">
      <c r="A24" s="20" t="s">
        <v>120</v>
      </c>
      <c r="B24" s="14">
        <f>ROUND('属性（满级满阶满装）'!B24/25+'属性（满级满阶满装）'!C24/1.5+3*'属性（满级满阶满装）'!D24/10+2*'属性（满级满阶满装）'!E24+2*'属性（满级满阶满装）'!F24+'属性（满级满阶满装）'!G24+'属性（满级满阶满装）'!H24+'属性（满级满阶满装）'!I24/15+'属性（满级满阶满装）'!J24/7.5+3*'属性（满级满阶满装）'!S24/5+5*'属性（满级满阶满装）'!R24/4+16*'属性（满级满阶满装）'!T24+2*'属性（满级满阶满装）'!K24+2*'属性（满级满阶满装）'!L24+400*'属性（满级满阶满装）'!M24+5*'属性（满级满阶满装）'!Q57/4,0)</f>
        <v>8025</v>
      </c>
      <c r="C24" s="14">
        <v>1200</v>
      </c>
      <c r="D24" s="14">
        <f>ROUND('属性（蓝）'!B24/25+'属性（蓝）'!C24/1.5+3*'属性（蓝）'!D24/10+2*'属性（蓝）'!E24+2*'属性（蓝）'!F24+'属性（蓝）'!G24+'属性（蓝）'!H24+'属性（蓝）'!I24/15+'属性（蓝）'!J24/7.5+3*'属性（蓝）'!S24/5+5*'属性（蓝）'!R24/4+16*'属性（蓝）'!T24+2*'属性（蓝）'!K24+2*'属性（蓝）'!L24+400*'属性（蓝）'!M24+5*'属性（蓝）'!Q24/4,0)</f>
        <v>1198</v>
      </c>
      <c r="E24" s="14">
        <f t="shared" ref="E24" si="35">2*N24*4</f>
        <v>288</v>
      </c>
      <c r="F24" s="14">
        <f>ROUND('属性（紫）'!B24/25+'属性（紫）'!C24/1.5+3*'属性（紫）'!D24/10+2*'属性（紫）'!E24+2*'属性（紫）'!F24+'属性（紫）'!G24+'属性（紫）'!H24+'属性（紫）'!I24/15+'属性（紫）'!J24/7.5+3*'属性（紫）'!S24/5+5*'属性（紫）'!R24/4+16*'属性（紫）'!T24+2*'属性（紫）'!K24+2*'属性（紫）'!L24+400*'属性（紫）'!M24+5*'属性（紫）'!Q24/4,0)</f>
        <v>2572</v>
      </c>
      <c r="G24" s="14">
        <f t="shared" ref="G24" si="36">4*(3*O24-20)</f>
        <v>628</v>
      </c>
      <c r="H24" s="14">
        <f>ROUND('属性（橙）'!B24/25+'属性（橙）'!C24/1.5+3*'属性（橙）'!D24/10+2*'属性（橙）'!E24+2*'属性（橙）'!F24+'属性（橙）'!G24+'属性（橙）'!H24+'属性（橙）'!I24/15+'属性（橙）'!J24/7.5+3*'属性（橙）'!S24/5+5*'属性（橙）'!R24/4+16*'属性（橙）'!T24+2*'属性（橙）'!K24+2*'属性（橙）'!L24+400*'属性（橙）'!M24+5*'属性（橙）'!Q24/4,0)</f>
        <v>6598</v>
      </c>
      <c r="I24" s="14">
        <f t="shared" ref="I24" si="37">4*(4*P24-60)</f>
        <v>1168</v>
      </c>
      <c r="J24" s="29">
        <f t="shared" si="3"/>
        <v>16.100000000000001</v>
      </c>
      <c r="K24" s="14">
        <f t="shared" si="4"/>
        <v>34.700000000000003</v>
      </c>
      <c r="L24" s="14">
        <f t="shared" si="5"/>
        <v>84.2</v>
      </c>
      <c r="M24" s="14"/>
      <c r="N24" s="14">
        <v>36</v>
      </c>
      <c r="O24" s="14">
        <v>59</v>
      </c>
      <c r="P24" s="21">
        <v>88</v>
      </c>
    </row>
    <row r="25" spans="1:16" x14ac:dyDescent="0.15">
      <c r="A25" s="22" t="s">
        <v>118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1"/>
    </row>
    <row r="26" spans="1:16" ht="14.25" thickBot="1" x14ac:dyDescent="0.2">
      <c r="A26" s="24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5"/>
    </row>
    <row r="27" spans="1:16" x14ac:dyDescent="0.15">
      <c r="A27" s="26" t="s">
        <v>20</v>
      </c>
      <c r="B27" s="15">
        <f>ROUND('属性（满级满阶满装）'!B27/25+'属性（满级满阶满装）'!C27/1.5+3*'属性（满级满阶满装）'!D27/10+2*'属性（满级满阶满装）'!E27+2*'属性（满级满阶满装）'!F27+'属性（满级满阶满装）'!G27+'属性（满级满阶满装）'!H27+'属性（满级满阶满装）'!I27/15+'属性（满级满阶满装）'!J27/7.5+3*'属性（满级满阶满装）'!S27/5+5*'属性（满级满阶满装）'!R27/4+16*'属性（满级满阶满装）'!T27+2*'属性（满级满阶满装）'!K27+2*'属性（满级满阶满装）'!L27+400*'属性（满级满阶满装）'!M27+5*'属性（满级满阶满装）'!Q60/4,0)</f>
        <v>8217</v>
      </c>
      <c r="C27" s="15">
        <v>1200</v>
      </c>
      <c r="D27" s="15">
        <f>ROUND('属性（蓝）'!B27/25+'属性（蓝）'!C27/1.5+3*'属性（蓝）'!D27/10+2*'属性（蓝）'!E27+2*'属性（蓝）'!F27+'属性（蓝）'!G27+'属性（蓝）'!H27+'属性（蓝）'!I27/15+'属性（蓝）'!J27/7.5+3*'属性（蓝）'!S27/5+5*'属性（蓝）'!R27/4+16*'属性（蓝）'!T27+2*'属性（蓝）'!K27+2*'属性（蓝）'!L27+400*'属性（蓝）'!M27+5*'属性（蓝）'!Q27/4,0)</f>
        <v>845</v>
      </c>
      <c r="E27" s="15">
        <f t="shared" ref="E27:E35" si="38">2*N27*4</f>
        <v>240</v>
      </c>
      <c r="F27" s="15">
        <f>ROUND('属性（紫）'!B27/25+'属性（紫）'!C27/1.5+3*'属性（紫）'!D27/10+2*'属性（紫）'!E27+2*'属性（紫）'!F27+'属性（紫）'!G27+'属性（紫）'!H27+'属性（紫）'!I27/15+'属性（紫）'!J27/7.5+3*'属性（紫）'!S27/5+5*'属性（紫）'!R27/4+16*'属性（紫）'!T27+2*'属性（紫）'!K27+2*'属性（紫）'!L27+400*'属性（紫）'!M27+5*'属性（紫）'!Q27/4,0)</f>
        <v>2540</v>
      </c>
      <c r="G27" s="15">
        <f t="shared" ref="G27:G35" si="39">4*(3*O27-20)</f>
        <v>688</v>
      </c>
      <c r="H27" s="15">
        <f>ROUND('属性（橙）'!B27/25+'属性（橙）'!C27/1.5+3*'属性（橙）'!D27/10+2*'属性（橙）'!E27+2*'属性（橙）'!F27+'属性（橙）'!G27+'属性（橙）'!H27+'属性（橙）'!I27/15+'属性（橙）'!J27/7.5+3*'属性（橙）'!S27/5+5*'属性（橙）'!R27/4+16*'属性（橙）'!T27+2*'属性（橙）'!K27+2*'属性（橙）'!L27+400*'属性（橙）'!M27+5*'属性（橙）'!Q27/4,0)</f>
        <v>6884</v>
      </c>
      <c r="I27" s="15">
        <f t="shared" ref="I27:I35" si="40">4*(4*P27-60)</f>
        <v>1184</v>
      </c>
      <c r="J27" s="15">
        <f t="shared" si="3"/>
        <v>11.5</v>
      </c>
      <c r="K27" s="15">
        <f t="shared" si="4"/>
        <v>34.299999999999997</v>
      </c>
      <c r="L27" s="15">
        <f t="shared" si="5"/>
        <v>85.7</v>
      </c>
      <c r="M27" s="15"/>
      <c r="N27" s="15">
        <v>30</v>
      </c>
      <c r="O27" s="15">
        <v>64</v>
      </c>
      <c r="P27" s="27">
        <v>89</v>
      </c>
    </row>
    <row r="28" spans="1:16" x14ac:dyDescent="0.15">
      <c r="A28" s="22" t="s">
        <v>122</v>
      </c>
      <c r="B28" s="14">
        <f>ROUND('属性（满级满阶满装）'!B28/25+'属性（满级满阶满装）'!C28/1.5+3*'属性（满级满阶满装）'!D28/10+2*'属性（满级满阶满装）'!E28+2*'属性（满级满阶满装）'!F28+'属性（满级满阶满装）'!G28+'属性（满级满阶满装）'!H28+'属性（满级满阶满装）'!I28/15+'属性（满级满阶满装）'!J28/7.5+3*'属性（满级满阶满装）'!S28/5+5*'属性（满级满阶满装）'!R28/4+16*'属性（满级满阶满装）'!T28+2*'属性（满级满阶满装）'!K28+2*'属性（满级满阶满装）'!L28+400*'属性（满级满阶满装）'!M28+5*'属性（满级满阶满装）'!Q61/4,0)</f>
        <v>7682</v>
      </c>
      <c r="C28" s="14">
        <v>1201</v>
      </c>
      <c r="D28" s="14">
        <f>ROUND('属性（蓝）'!B28/25+'属性（蓝）'!C28/1.5+3*'属性（蓝）'!D28/10+2*'属性（蓝）'!E28+2*'属性（蓝）'!F28+'属性（蓝）'!G28+'属性（蓝）'!H28+'属性（蓝）'!I28/15+'属性（蓝）'!J28/7.5+3*'属性（蓝）'!S28/5+5*'属性（蓝）'!R28/4+16*'属性（蓝）'!T28+2*'属性（蓝）'!K28+2*'属性（蓝）'!L28+400*'属性（蓝）'!M28+5*'属性（蓝）'!Q28/4,0)</f>
        <v>872</v>
      </c>
      <c r="E28" s="14">
        <f t="shared" si="38"/>
        <v>272</v>
      </c>
      <c r="F28" s="14">
        <f>ROUND('属性（紫）'!B28/25+'属性（紫）'!C28/1.5+3*'属性（紫）'!D28/10+2*'属性（紫）'!E28+2*'属性（紫）'!F28+'属性（紫）'!G28+'属性（紫）'!H28+'属性（紫）'!I28/15+'属性（紫）'!J28/7.5+3*'属性（紫）'!S28/5+5*'属性（紫）'!R28/4+16*'属性（紫）'!T28+2*'属性（紫）'!K28+2*'属性（紫）'!L28+400*'属性（紫）'!M28+5*'属性（紫）'!Q28/4,0)</f>
        <v>2306</v>
      </c>
      <c r="G28" s="14">
        <f t="shared" si="39"/>
        <v>628</v>
      </c>
      <c r="H28" s="14">
        <f>ROUND('属性（橙）'!B28/25+'属性（橙）'!C28/1.5+3*'属性（橙）'!D28/10+2*'属性（橙）'!E28+2*'属性（橙）'!F28+'属性（橙）'!G28+'属性（橙）'!H28+'属性（橙）'!I28/15+'属性（橙）'!J28/7.5+3*'属性（橙）'!S28/5+5*'属性（橙）'!R28/4+16*'属性（橙）'!T28+2*'属性（橙）'!K28+2*'属性（橙）'!L28+400*'属性（橙）'!M28+5*'属性（橙）'!Q28/4,0)</f>
        <v>6473</v>
      </c>
      <c r="I28" s="14">
        <f t="shared" si="40"/>
        <v>1200</v>
      </c>
      <c r="J28" s="14">
        <f t="shared" si="3"/>
        <v>12.9</v>
      </c>
      <c r="K28" s="14">
        <f t="shared" si="4"/>
        <v>33</v>
      </c>
      <c r="L28" s="14">
        <f t="shared" si="5"/>
        <v>86.4</v>
      </c>
      <c r="M28" s="14"/>
      <c r="N28" s="14">
        <v>34</v>
      </c>
      <c r="O28" s="14">
        <v>59</v>
      </c>
      <c r="P28" s="21">
        <v>90</v>
      </c>
    </row>
    <row r="29" spans="1:16" x14ac:dyDescent="0.15">
      <c r="A29" s="20" t="s">
        <v>126</v>
      </c>
      <c r="B29" s="14">
        <f>ROUND('属性（满级满阶满装）'!B29/25+'属性（满级满阶满装）'!C29/1.5+3*'属性（满级满阶满装）'!D29/10+2*'属性（满级满阶满装）'!E29+2*'属性（满级满阶满装）'!F29+'属性（满级满阶满装）'!G29+'属性（满级满阶满装）'!H29+'属性（满级满阶满装）'!I29/15+'属性（满级满阶满装）'!J29/7.5+3*'属性（满级满阶满装）'!S29/5+5*'属性（满级满阶满装）'!R29/4+16*'属性（满级满阶满装）'!T29+2*'属性（满级满阶满装）'!K29+2*'属性（满级满阶满装）'!L29+400*'属性（满级满阶满装）'!M29+5*'属性（满级满阶满装）'!Q62/4,0)</f>
        <v>8422</v>
      </c>
      <c r="C29" s="14">
        <v>1202</v>
      </c>
      <c r="D29" s="14">
        <f>ROUND('属性（蓝）'!B29/25+'属性（蓝）'!C29/1.5+3*'属性（蓝）'!D29/10+2*'属性（蓝）'!E29+2*'属性（蓝）'!F29+'属性（蓝）'!G29+'属性（蓝）'!H29+'属性（蓝）'!I29/15+'属性（蓝）'!J29/7.5+3*'属性（蓝）'!S29/5+5*'属性（蓝）'!R29/4+16*'属性（蓝）'!T29+2*'属性（蓝）'!K29+2*'属性（蓝）'!L29+400*'属性（蓝）'!M29+5*'属性（蓝）'!Q29/4,0)</f>
        <v>1055</v>
      </c>
      <c r="E29" s="14">
        <f t="shared" si="38"/>
        <v>280</v>
      </c>
      <c r="F29" s="14">
        <f>ROUND('属性（紫）'!B29/25+'属性（紫）'!C29/1.5+3*'属性（紫）'!D29/10+2*'属性（紫）'!E29+2*'属性（紫）'!F29+'属性（紫）'!G29+'属性（紫）'!H29+'属性（紫）'!I29/15+'属性（紫）'!J29/7.5+3*'属性（紫）'!S29/5+5*'属性（紫）'!R29/4+16*'属性（紫）'!T29+2*'属性（紫）'!K29+2*'属性（紫）'!L29+400*'属性（紫）'!M29+5*'属性（紫）'!Q29/4,0)</f>
        <v>2568</v>
      </c>
      <c r="G29" s="14">
        <f t="shared" si="39"/>
        <v>688</v>
      </c>
      <c r="H29" s="14">
        <f>ROUND('属性（橙）'!B29/25+'属性（橙）'!C29/1.5+3*'属性（橙）'!D29/10+2*'属性（橙）'!E29+2*'属性（橙）'!F29+'属性（橙）'!G29+'属性（橙）'!H29+'属性（橙）'!I29/15+'属性（橙）'!J29/7.5+3*'属性（橙）'!S29/5+5*'属性（橙）'!R29/4+16*'属性（橙）'!T29+2*'属性（橙）'!K29+2*'属性（橙）'!L29+400*'属性（橙）'!M29+5*'属性（橙）'!Q29/4,0)</f>
        <v>7106</v>
      </c>
      <c r="I29" s="14">
        <f t="shared" si="40"/>
        <v>1200</v>
      </c>
      <c r="J29" s="14">
        <f t="shared" si="3"/>
        <v>13.9</v>
      </c>
      <c r="K29" s="14">
        <f t="shared" si="4"/>
        <v>33.799999999999997</v>
      </c>
      <c r="L29" s="14">
        <f t="shared" si="5"/>
        <v>86.3</v>
      </c>
      <c r="M29" s="14"/>
      <c r="N29" s="14">
        <v>35</v>
      </c>
      <c r="O29" s="14">
        <v>64</v>
      </c>
      <c r="P29" s="21">
        <v>90</v>
      </c>
    </row>
    <row r="30" spans="1:16" x14ac:dyDescent="0.15">
      <c r="A30" s="20" t="s">
        <v>43</v>
      </c>
      <c r="B30" s="14">
        <f>ROUND('属性（满级满阶满装）'!B30/25+'属性（满级满阶满装）'!C30/1.5+3*'属性（满级满阶满装）'!D30/10+2*'属性（满级满阶满装）'!E30+2*'属性（满级满阶满装）'!F30+'属性（满级满阶满装）'!G30+'属性（满级满阶满装）'!H30+'属性（满级满阶满装）'!I30/15+'属性（满级满阶满装）'!J30/7.5+3*'属性（满级满阶满装）'!S30/5+5*'属性（满级满阶满装）'!R30/4+16*'属性（满级满阶满装）'!T30+2*'属性（满级满阶满装）'!K30+2*'属性（满级满阶满装）'!L30+400*'属性（满级满阶满装）'!M30+5*'属性（满级满阶满装）'!Q63/4,0)</f>
        <v>8146</v>
      </c>
      <c r="C30" s="14">
        <v>1200</v>
      </c>
      <c r="D30" s="14">
        <f>ROUND('属性（蓝）'!B30/25+'属性（蓝）'!C30/1.5+3*'属性（蓝）'!D30/10+2*'属性（蓝）'!E30+2*'属性（蓝）'!F30+'属性（蓝）'!G30+'属性（蓝）'!H30+'属性（蓝）'!I30/15+'属性（蓝）'!J30/7.5+3*'属性（蓝）'!S30/5+5*'属性（蓝）'!R30/4+16*'属性（蓝）'!T30+2*'属性（蓝）'!K30+2*'属性（蓝）'!L30+400*'属性（蓝）'!M30+5*'属性（蓝）'!Q30/4,0)</f>
        <v>910</v>
      </c>
      <c r="E30" s="14">
        <f t="shared" si="38"/>
        <v>280</v>
      </c>
      <c r="F30" s="14">
        <f>ROUND('属性（紫）'!B30/25+'属性（紫）'!C30/1.5+3*'属性（紫）'!D30/10+2*'属性（紫）'!E30+2*'属性（紫）'!F30+'属性（紫）'!G30+'属性（紫）'!H30+'属性（紫）'!I30/15+'属性（紫）'!J30/7.5+3*'属性（紫）'!S30/5+5*'属性（紫）'!R30/4+16*'属性（紫）'!T30+2*'属性（紫）'!K30+2*'属性（紫）'!L30+400*'属性（紫）'!M30+5*'属性（紫）'!Q30/4,0)</f>
        <v>2333</v>
      </c>
      <c r="G30" s="14">
        <f t="shared" si="39"/>
        <v>664</v>
      </c>
      <c r="H30" s="14">
        <f>ROUND('属性（橙）'!B30/25+'属性（橙）'!C30/1.5+3*'属性（橙）'!D30/10+2*'属性（橙）'!E30+2*'属性（橙）'!F30+'属性（橙）'!G30+'属性（橙）'!H30+'属性（橙）'!I30/15+'属性（橙）'!J30/7.5+3*'属性（橙）'!S30/5+5*'属性（橙）'!R30/4+16*'属性（橙）'!T30+2*'属性（橙）'!K30+2*'属性（橙）'!L30+400*'属性（橙）'!M30+5*'属性（橙）'!Q30/4,0)</f>
        <v>6639</v>
      </c>
      <c r="I30" s="14">
        <f t="shared" si="40"/>
        <v>1184</v>
      </c>
      <c r="J30" s="14">
        <f t="shared" si="3"/>
        <v>12.7</v>
      </c>
      <c r="K30" s="14">
        <f t="shared" si="4"/>
        <v>32.1</v>
      </c>
      <c r="L30" s="14">
        <f t="shared" si="5"/>
        <v>83.7</v>
      </c>
      <c r="M30" s="14"/>
      <c r="N30" s="14">
        <v>35</v>
      </c>
      <c r="O30" s="14">
        <v>62</v>
      </c>
      <c r="P30" s="21">
        <v>89</v>
      </c>
    </row>
    <row r="31" spans="1:16" x14ac:dyDescent="0.15">
      <c r="A31" s="20" t="s">
        <v>129</v>
      </c>
      <c r="B31" s="14">
        <f>ROUND('属性（满级满阶满装）'!B31/25+'属性（满级满阶满装）'!C31/1.5+3*'属性（满级满阶满装）'!D31/10+2*'属性（满级满阶满装）'!E31+2*'属性（满级满阶满装）'!F31+'属性（满级满阶满装）'!G31+'属性（满级满阶满装）'!H31+'属性（满级满阶满装）'!I31/15+'属性（满级满阶满装）'!J31/7.5+3*'属性（满级满阶满装）'!S31/5+5*'属性（满级满阶满装）'!R31/4+16*'属性（满级满阶满装）'!T31+2*'属性（满级满阶满装）'!K31+2*'属性（满级满阶满装）'!L31+400*'属性（满级满阶满装）'!M31+5*'属性（满级满阶满装）'!Q64/4,0)</f>
        <v>8096</v>
      </c>
      <c r="C31" s="14">
        <v>1200</v>
      </c>
      <c r="D31" s="14">
        <f>ROUND('属性（蓝）'!B31/25+'属性（蓝）'!C31/1.5+3*'属性（蓝）'!D31/10+2*'属性（蓝）'!E31+2*'属性（蓝）'!F31+'属性（蓝）'!G31+'属性（蓝）'!H31+'属性（蓝）'!I31/15+'属性（蓝）'!J31/7.5+3*'属性（蓝）'!S31/5+5*'属性（蓝）'!R31/4+16*'属性（蓝）'!T31+2*'属性（蓝）'!K31+2*'属性（蓝）'!L31+400*'属性（蓝）'!M31+5*'属性（蓝）'!Q31/4,0)</f>
        <v>942</v>
      </c>
      <c r="E31" s="14">
        <f t="shared" si="38"/>
        <v>272</v>
      </c>
      <c r="F31" s="14">
        <f>ROUND('属性（紫）'!B31/25+'属性（紫）'!C31/1.5+3*'属性（紫）'!D31/10+2*'属性（紫）'!E31+2*'属性（紫）'!F31+'属性（紫）'!G31+'属性（紫）'!H31+'属性（紫）'!I31/15+'属性（紫）'!J31/7.5+3*'属性（紫）'!S31/5+5*'属性（紫）'!R31/4+16*'属性（紫）'!T31+2*'属性（紫）'!K31+2*'属性（紫）'!L31+400*'属性（紫）'!M31+5*'属性（紫）'!Q31/4,0)</f>
        <v>2472</v>
      </c>
      <c r="G31" s="14">
        <f t="shared" si="39"/>
        <v>688</v>
      </c>
      <c r="H31" s="14">
        <f>ROUND('属性（橙）'!B31/25+'属性（橙）'!C31/1.5+3*'属性（橙）'!D31/10+2*'属性（橙）'!E31+2*'属性（橙）'!F31+'属性（橙）'!G31+'属性（橙）'!H31+'属性（橙）'!I31/15+'属性（橙）'!J31/7.5+3*'属性（橙）'!S31/5+5*'属性（橙）'!R31/4+16*'属性（橙）'!T31+2*'属性（橙）'!K31+2*'属性（橙）'!L31+400*'属性（橙）'!M31+5*'属性（橙）'!Q31/4,0)</f>
        <v>6723</v>
      </c>
      <c r="I31" s="14">
        <f t="shared" si="40"/>
        <v>1152</v>
      </c>
      <c r="J31" s="14">
        <f t="shared" si="3"/>
        <v>13.1</v>
      </c>
      <c r="K31" s="14">
        <f t="shared" si="4"/>
        <v>34</v>
      </c>
      <c r="L31" s="14">
        <f t="shared" si="5"/>
        <v>84.7</v>
      </c>
      <c r="M31" s="14"/>
      <c r="N31" s="14">
        <v>34</v>
      </c>
      <c r="O31" s="14">
        <v>64</v>
      </c>
      <c r="P31" s="21">
        <v>87</v>
      </c>
    </row>
    <row r="32" spans="1:16" x14ac:dyDescent="0.15">
      <c r="A32" s="20" t="s">
        <v>130</v>
      </c>
      <c r="B32" s="14">
        <f>ROUND('属性（满级满阶满装）'!B32/25+'属性（满级满阶满装）'!C32/1.5+3*'属性（满级满阶满装）'!D32/10+2*'属性（满级满阶满装）'!E32+2*'属性（满级满阶满装）'!F32+'属性（满级满阶满装）'!G32+'属性（满级满阶满装）'!H32+'属性（满级满阶满装）'!I32/15+'属性（满级满阶满装）'!J32/7.5+3*'属性（满级满阶满装）'!S32/5+5*'属性（满级满阶满装）'!R32/4+16*'属性（满级满阶满装）'!T32+2*'属性（满级满阶满装）'!K32+2*'属性（满级满阶满装）'!L32+400*'属性（满级满阶满装）'!M32+5*'属性（满级满阶满装）'!Q65/4,0)</f>
        <v>8339</v>
      </c>
      <c r="C32" s="14">
        <v>1200</v>
      </c>
      <c r="D32" s="14">
        <f>ROUND('属性（蓝）'!B32/25+'属性（蓝）'!C32/1.5+3*'属性（蓝）'!D32/10+2*'属性（蓝）'!E32+2*'属性（蓝）'!F32+'属性（蓝）'!G32+'属性（蓝）'!H32+'属性（蓝）'!I32/15+'属性（蓝）'!J32/7.5+3*'属性（蓝）'!S32/5+5*'属性（蓝）'!R32/4+16*'属性（蓝）'!T32+2*'属性（蓝）'!K32+2*'属性（蓝）'!L32+400*'属性（蓝）'!M32+5*'属性（蓝）'!Q32/4,0)</f>
        <v>1114</v>
      </c>
      <c r="E32" s="14">
        <f t="shared" si="38"/>
        <v>280</v>
      </c>
      <c r="F32" s="14">
        <f>ROUND('属性（紫）'!B32/25+'属性（紫）'!C32/1.5+3*'属性（紫）'!D32/10+2*'属性（紫）'!E32+2*'属性（紫）'!F32+'属性（紫）'!G32+'属性（紫）'!H32+'属性（紫）'!I32/15+'属性（紫）'!J32/7.5+3*'属性（紫）'!S32/5+5*'属性（紫）'!R32/4+16*'属性（紫）'!T32+2*'属性（紫）'!K32+2*'属性（紫）'!L32+400*'属性（紫）'!M32+5*'属性（紫）'!Q32/4,0)</f>
        <v>2517</v>
      </c>
      <c r="G32" s="14">
        <f t="shared" si="39"/>
        <v>688</v>
      </c>
      <c r="H32" s="14">
        <f>ROUND('属性（橙）'!B32/25+'属性（橙）'!C32/1.5+3*'属性（橙）'!D32/10+2*'属性（橙）'!E32+2*'属性（橙）'!F32+'属性（橙）'!G32+'属性（橙）'!H32+'属性（橙）'!I32/15+'属性（橙）'!J32/7.5+3*'属性（橙）'!S32/5+5*'属性（橙）'!R32/4+16*'属性（橙）'!T32+2*'属性（橙）'!K32+2*'属性（橙）'!L32+400*'属性（橙）'!M32+5*'属性（橙）'!Q32/4,0)</f>
        <v>6973</v>
      </c>
      <c r="I32" s="14">
        <f t="shared" si="40"/>
        <v>1200</v>
      </c>
      <c r="J32" s="14">
        <f t="shared" si="3"/>
        <v>14.6</v>
      </c>
      <c r="K32" s="14">
        <f t="shared" si="4"/>
        <v>33.6</v>
      </c>
      <c r="L32" s="14">
        <f t="shared" si="5"/>
        <v>85.7</v>
      </c>
      <c r="M32" s="14"/>
      <c r="N32" s="14">
        <v>35</v>
      </c>
      <c r="O32" s="14">
        <v>64</v>
      </c>
      <c r="P32" s="21">
        <v>90</v>
      </c>
    </row>
    <row r="33" spans="1:16" x14ac:dyDescent="0.15">
      <c r="A33" s="20" t="s">
        <v>131</v>
      </c>
      <c r="B33" s="14">
        <f>ROUND('属性（满级满阶满装）'!B33/25+'属性（满级满阶满装）'!C33/1.5+3*'属性（满级满阶满装）'!D33/10+2*'属性（满级满阶满装）'!E33+2*'属性（满级满阶满装）'!F33+'属性（满级满阶满装）'!G33+'属性（满级满阶满装）'!H33+'属性（满级满阶满装）'!I33/15+'属性（满级满阶满装）'!J33/7.5+3*'属性（满级满阶满装）'!S33/5+5*'属性（满级满阶满装）'!R33/4+16*'属性（满级满阶满装）'!T33+2*'属性（满级满阶满装）'!K33+2*'属性（满级满阶满装）'!L33+400*'属性（满级满阶满装）'!M33+5*'属性（满级满阶满装）'!Q66/4,0)</f>
        <v>8885</v>
      </c>
      <c r="C33" s="14">
        <v>1200</v>
      </c>
      <c r="D33" s="14">
        <f>ROUND('属性（蓝）'!B33/25+'属性（蓝）'!C33/1.5+3*'属性（蓝）'!D33/10+2*'属性（蓝）'!E33+2*'属性（蓝）'!F33+'属性（蓝）'!G33+'属性（蓝）'!H33+'属性（蓝）'!I33/15+'属性（蓝）'!J33/7.5+3*'属性（蓝）'!S33/5+5*'属性（蓝）'!R33/4+16*'属性（蓝）'!T33+2*'属性（蓝）'!K33+2*'属性（蓝）'!L33+400*'属性（蓝）'!M33+5*'属性（蓝）'!Q33/4,0)</f>
        <v>1110</v>
      </c>
      <c r="E33" s="14">
        <f t="shared" si="38"/>
        <v>272</v>
      </c>
      <c r="F33" s="14">
        <f>ROUND('属性（紫）'!B33/25+'属性（紫）'!C33/1.5+3*'属性（紫）'!D33/10+2*'属性（紫）'!E33+2*'属性（紫）'!F33+'属性（紫）'!G33+'属性（紫）'!H33+'属性（紫）'!I33/15+'属性（紫）'!J33/7.5+3*'属性（紫）'!S33/5+5*'属性（紫）'!R33/4+16*'属性（紫）'!T33+2*'属性（紫）'!K33+2*'属性（紫）'!L33+400*'属性（紫）'!M33+5*'属性（紫）'!Q33/4,0)</f>
        <v>2666</v>
      </c>
      <c r="G33" s="14">
        <f t="shared" si="39"/>
        <v>628</v>
      </c>
      <c r="H33" s="14">
        <f>ROUND('属性（橙）'!B33/25+'属性（橙）'!C33/1.5+3*'属性（橙）'!D33/10+2*'属性（橙）'!E33+2*'属性（橙）'!F33+'属性（橙）'!G33+'属性（橙）'!H33+'属性（橙）'!I33/15+'属性（橙）'!J33/7.5+3*'属性（橙）'!S33/5+5*'属性（橙）'!R33/4+16*'属性（橙）'!T33+2*'属性（橙）'!K33+2*'属性（橙）'!L33+400*'属性（橙）'!M33+5*'属性（橙）'!Q33/4,0)</f>
        <v>7191</v>
      </c>
      <c r="I33" s="14">
        <f t="shared" si="40"/>
        <v>1200</v>
      </c>
      <c r="J33" s="14">
        <f t="shared" si="3"/>
        <v>13.7</v>
      </c>
      <c r="K33" s="14">
        <f t="shared" si="4"/>
        <v>32.700000000000003</v>
      </c>
      <c r="L33" s="14">
        <f t="shared" si="5"/>
        <v>83.2</v>
      </c>
      <c r="M33" s="14"/>
      <c r="N33" s="14">
        <v>34</v>
      </c>
      <c r="O33" s="14">
        <v>59</v>
      </c>
      <c r="P33" s="21">
        <v>90</v>
      </c>
    </row>
    <row r="34" spans="1:16" x14ac:dyDescent="0.15">
      <c r="A34" s="20" t="s">
        <v>132</v>
      </c>
      <c r="B34" s="14">
        <f>ROUND('属性（满级满阶满装）'!B34/25+'属性（满级满阶满装）'!C34/1.5+3*'属性（满级满阶满装）'!D34/10+2*'属性（满级满阶满装）'!E34+2*'属性（满级满阶满装）'!F34+'属性（满级满阶满装）'!G34+'属性（满级满阶满装）'!H34+'属性（满级满阶满装）'!I34/15+'属性（满级满阶满装）'!J34/7.5+3*'属性（满级满阶满装）'!S34/5+5*'属性（满级满阶满装）'!R34/4+16*'属性（满级满阶满装）'!T34+2*'属性（满级满阶满装）'!K34+2*'属性（满级满阶满装）'!L34+400*'属性（满级满阶满装）'!M34+5*'属性（满级满阶满装）'!Q67/4,0)</f>
        <v>8128</v>
      </c>
      <c r="C34" s="14">
        <v>1200</v>
      </c>
      <c r="D34" s="14">
        <f>ROUND('属性（蓝）'!B34/25+'属性（蓝）'!C34/1.5+3*'属性（蓝）'!D34/10+2*'属性（蓝）'!E34+2*'属性（蓝）'!F34+'属性（蓝）'!G34+'属性（蓝）'!H34+'属性（蓝）'!I34/15+'属性（蓝）'!J34/7.5+3*'属性（蓝）'!S34/5+5*'属性（蓝）'!R34/4+16*'属性（蓝）'!T34+2*'属性（蓝）'!K34+2*'属性（蓝）'!L34+400*'属性（蓝）'!M34+5*'属性（蓝）'!Q34/4,0)</f>
        <v>868</v>
      </c>
      <c r="E34" s="14">
        <f t="shared" si="38"/>
        <v>272</v>
      </c>
      <c r="F34" s="14">
        <f>ROUND('属性（紫）'!B34/25+'属性（紫）'!C34/1.5+3*'属性（紫）'!D34/10+2*'属性（紫）'!E34+2*'属性（紫）'!F34+'属性（紫）'!G34+'属性（紫）'!H34+'属性（紫）'!I34/15+'属性（紫）'!J34/7.5+3*'属性（紫）'!S34/5+5*'属性（紫）'!R34/4+16*'属性（紫）'!T34+2*'属性（紫）'!K34+2*'属性（紫）'!L34+400*'属性（紫）'!M34+5*'属性（紫）'!Q34/4,0)</f>
        <v>2323</v>
      </c>
      <c r="G34" s="14">
        <f t="shared" si="39"/>
        <v>664</v>
      </c>
      <c r="H34" s="14">
        <f>ROUND('属性（橙）'!B34/25+'属性（橙）'!C34/1.5+3*'属性（橙）'!D34/10+2*'属性（橙）'!E34+2*'属性（橙）'!F34+'属性（橙）'!G34+'属性（橙）'!H34+'属性（橙）'!I34/15+'属性（橙）'!J34/7.5+3*'属性（橙）'!S34/5+5*'属性（橙）'!R34/4+16*'属性（橙）'!T34+2*'属性（橙）'!K34+2*'属性（橙）'!L34+400*'属性（橙）'!M34+5*'属性（橙）'!Q34/4,0)</f>
        <v>6752</v>
      </c>
      <c r="I34" s="14">
        <f t="shared" si="40"/>
        <v>1200</v>
      </c>
      <c r="J34" s="14">
        <f t="shared" si="3"/>
        <v>12.2</v>
      </c>
      <c r="K34" s="14">
        <f t="shared" si="4"/>
        <v>32</v>
      </c>
      <c r="L34" s="14">
        <f t="shared" si="5"/>
        <v>85.2</v>
      </c>
      <c r="M34" s="14"/>
      <c r="N34" s="14">
        <v>34</v>
      </c>
      <c r="O34" s="14">
        <v>62</v>
      </c>
      <c r="P34" s="21">
        <v>90</v>
      </c>
    </row>
    <row r="35" spans="1:16" x14ac:dyDescent="0.15">
      <c r="A35" s="20" t="s">
        <v>133</v>
      </c>
      <c r="B35" s="14">
        <f>ROUND('属性（满级满阶满装）'!B35/25+'属性（满级满阶满装）'!C35/1.5+3*'属性（满级满阶满装）'!D35/10+2*'属性（满级满阶满装）'!E35+2*'属性（满级满阶满装）'!F35+'属性（满级满阶满装）'!G35+'属性（满级满阶满装）'!H35+'属性（满级满阶满装）'!I35/15+'属性（满级满阶满装）'!J35/7.5+3*'属性（满级满阶满装）'!S35/5+5*'属性（满级满阶满装）'!R35/4+16*'属性（满级满阶满装）'!T35+2*'属性（满级满阶满装）'!K35+2*'属性（满级满阶满装）'!L35+400*'属性（满级满阶满装）'!M35+5*'属性（满级满阶满装）'!Q68/4,0)</f>
        <v>8255</v>
      </c>
      <c r="C35" s="14">
        <v>1200</v>
      </c>
      <c r="D35" s="14">
        <f>ROUND('属性（蓝）'!B35/25+'属性（蓝）'!C35/1.5+3*'属性（蓝）'!D35/10+2*'属性（蓝）'!E35+2*'属性（蓝）'!F35+'属性（蓝）'!G35+'属性（蓝）'!H35+'属性（蓝）'!I35/15+'属性（蓝）'!J35/7.5+3*'属性（蓝）'!S35/5+5*'属性（蓝）'!R35/4+16*'属性（蓝）'!T35+2*'属性（蓝）'!K35+2*'属性（蓝）'!L35+400*'属性（蓝）'!M35+5*'属性（蓝）'!Q35/4,0)</f>
        <v>1075</v>
      </c>
      <c r="E35" s="14">
        <f t="shared" si="38"/>
        <v>296</v>
      </c>
      <c r="F35" s="14">
        <f>ROUND('属性（紫）'!B35/25+'属性（紫）'!C35/1.5+3*'属性（紫）'!D35/10+2*'属性（紫）'!E35+2*'属性（紫）'!F35+'属性（紫）'!G35+'属性（紫）'!H35+'属性（紫）'!I35/15+'属性（紫）'!J35/7.5+3*'属性（紫）'!S35/5+5*'属性（紫）'!R35/4+16*'属性（紫）'!T35+2*'属性（紫）'!K35+2*'属性（紫）'!L35+400*'属性（紫）'!M35+5*'属性（紫）'!Q35/4,0)</f>
        <v>2460</v>
      </c>
      <c r="G35" s="14">
        <f t="shared" si="39"/>
        <v>688</v>
      </c>
      <c r="H35" s="14">
        <f>ROUND('属性（橙）'!B35/25+'属性（橙）'!C35/1.5+3*'属性（橙）'!D35/10+2*'属性（橙）'!E35+2*'属性（橙）'!F35+'属性（橙）'!G35+'属性（橙）'!H35+'属性（橙）'!I35/15+'属性（橙）'!J35/7.5+3*'属性（橙）'!S35/5+5*'属性（橙）'!R35/4+16*'属性（橙）'!T35+2*'属性（橙）'!K35+2*'属性（橙）'!L35+400*'属性（橙）'!M35+5*'属性（橙）'!Q35/4,0)</f>
        <v>6873</v>
      </c>
      <c r="I35" s="14">
        <f t="shared" si="40"/>
        <v>1184</v>
      </c>
      <c r="J35" s="14">
        <f t="shared" si="3"/>
        <v>14.5</v>
      </c>
      <c r="K35" s="14">
        <f t="shared" si="4"/>
        <v>33.299999999999997</v>
      </c>
      <c r="L35" s="14">
        <f t="shared" si="5"/>
        <v>85.2</v>
      </c>
      <c r="M35" s="14"/>
      <c r="N35" s="14">
        <v>37</v>
      </c>
      <c r="O35" s="14">
        <v>64</v>
      </c>
      <c r="P35" s="21">
        <v>89</v>
      </c>
    </row>
    <row r="36" spans="1:16" x14ac:dyDescent="0.15">
      <c r="A36" s="20" t="s">
        <v>134</v>
      </c>
      <c r="B36" s="14">
        <f>ROUND('属性（满级满阶满装）'!B36/25+'属性（满级满阶满装）'!C36/1.5+3*'属性（满级满阶满装）'!D36/10+2*'属性（满级满阶满装）'!E36+2*'属性（满级满阶满装）'!F36+'属性（满级满阶满装）'!G36+'属性（满级满阶满装）'!H36+'属性（满级满阶满装）'!I36/15+'属性（满级满阶满装）'!J36/7.5+3*'属性（满级满阶满装）'!S36/5+5*'属性（满级满阶满装）'!R36/4+16*'属性（满级满阶满装）'!T36+2*'属性（满级满阶满装）'!K36+2*'属性（满级满阶满装）'!L36+400*'属性（满级满阶满装）'!M36+5*'属性（满级满阶满装）'!Q69/4,0)</f>
        <v>8030</v>
      </c>
      <c r="C36" s="14">
        <v>1200</v>
      </c>
      <c r="D36" s="14">
        <f>ROUND('属性（蓝）'!B36/25+'属性（蓝）'!C36/1.5+3*'属性（蓝）'!D36/10+2*'属性（蓝）'!E36+2*'属性（蓝）'!F36+'属性（蓝）'!G36+'属性（蓝）'!H36+'属性（蓝）'!I36/15+'属性（蓝）'!J36/7.5+3*'属性（蓝）'!S36/5+5*'属性（蓝）'!R36/4+16*'属性（蓝）'!T36+2*'属性（蓝）'!K36+2*'属性（蓝）'!L36+400*'属性（蓝）'!M36+5*'属性（蓝）'!Q36/4,0)</f>
        <v>933</v>
      </c>
      <c r="E36" s="14">
        <f t="shared" ref="E36:E40" si="41">2*N36*4</f>
        <v>280</v>
      </c>
      <c r="F36" s="14">
        <f>ROUND('属性（紫）'!B36/25+'属性（紫）'!C36/1.5+3*'属性（紫）'!D36/10+2*'属性（紫）'!E36+2*'属性（紫）'!F36+'属性（紫）'!G36+'属性（紫）'!H36+'属性（紫）'!I36/15+'属性（紫）'!J36/7.5+3*'属性（紫）'!S36/5+5*'属性（紫）'!R36/4+16*'属性（紫）'!T36+2*'属性（紫）'!K36+2*'属性（紫）'!L36+400*'属性（紫）'!M36+5*'属性（紫）'!Q36/4,0)</f>
        <v>2331</v>
      </c>
      <c r="G36" s="14">
        <f t="shared" ref="G36:G40" si="42">4*(3*O36-20)</f>
        <v>688</v>
      </c>
      <c r="H36" s="14">
        <f>ROUND('属性（橙）'!B36/25+'属性（橙）'!C36/1.5+3*'属性（橙）'!D36/10+2*'属性（橙）'!E36+2*'属性（橙）'!F36+'属性（橙）'!G36+'属性（橙）'!H36+'属性（橙）'!I36/15+'属性（橙）'!J36/7.5+3*'属性（橙）'!S36/5+5*'属性（橙）'!R36/4+16*'属性（橙）'!T36+2*'属性（橙）'!K36+2*'属性（橙）'!L36+400*'属性（橙）'!M36+5*'属性（橙）'!Q36/4,0)</f>
        <v>6615</v>
      </c>
      <c r="I36" s="14">
        <f t="shared" ref="I36:I40" si="43">4*(4*P36-60)</f>
        <v>1184</v>
      </c>
      <c r="J36" s="14">
        <f t="shared" si="3"/>
        <v>13.1</v>
      </c>
      <c r="K36" s="14">
        <f t="shared" si="4"/>
        <v>32.700000000000003</v>
      </c>
      <c r="L36" s="14">
        <f t="shared" si="5"/>
        <v>84.5</v>
      </c>
      <c r="M36" s="14"/>
      <c r="N36" s="14">
        <v>35</v>
      </c>
      <c r="O36" s="14">
        <v>64</v>
      </c>
      <c r="P36" s="21">
        <v>89</v>
      </c>
    </row>
    <row r="37" spans="1:16" x14ac:dyDescent="0.15">
      <c r="A37" s="23" t="s">
        <v>135</v>
      </c>
      <c r="B37" s="14">
        <f>ROUND('属性（满级满阶满装）'!B37/25+'属性（满级满阶满装）'!C37/1.5+3*'属性（满级满阶满装）'!D37/10+2*'属性（满级满阶满装）'!E37+2*'属性（满级满阶满装）'!F37+'属性（满级满阶满装）'!G37+'属性（满级满阶满装）'!H37+'属性（满级满阶满装）'!I37/15+'属性（满级满阶满装）'!J37/7.5+3*'属性（满级满阶满装）'!S37/5+5*'属性（满级满阶满装）'!R37/4+16*'属性（满级满阶满装）'!T37+2*'属性（满级满阶满装）'!K37+2*'属性（满级满阶满装）'!L37+400*'属性（满级满阶满装）'!M37+5*'属性（满级满阶满装）'!Q70/4,0)</f>
        <v>8348</v>
      </c>
      <c r="C37" s="14">
        <v>1200</v>
      </c>
      <c r="D37" s="14">
        <f>ROUND('属性（蓝）'!B37/25+'属性（蓝）'!C37/1.5+3*'属性（蓝）'!D37/10+2*'属性（蓝）'!E37+2*'属性（蓝）'!F37+'属性（蓝）'!G37+'属性（蓝）'!H37+'属性（蓝）'!I37/15+'属性（蓝）'!J37/7.5+3*'属性（蓝）'!S37/5+5*'属性（蓝）'!R37/4+16*'属性（蓝）'!T37+2*'属性（蓝）'!K37+2*'属性（蓝）'!L37+400*'属性（蓝）'!M37+5*'属性（蓝）'!Q37/4,0)</f>
        <v>938</v>
      </c>
      <c r="E37" s="14">
        <f t="shared" si="41"/>
        <v>296</v>
      </c>
      <c r="F37" s="14">
        <f>ROUND('属性（紫）'!B37/25+'属性（紫）'!C37/1.5+3*'属性（紫）'!D37/10+2*'属性（紫）'!E37+2*'属性（紫）'!F37+'属性（紫）'!G37+'属性（紫）'!H37+'属性（紫）'!I37/15+'属性（紫）'!J37/7.5+3*'属性（紫）'!S37/5+5*'属性（紫）'!R37/4+16*'属性（紫）'!T37+2*'属性（紫）'!K37+2*'属性（紫）'!L37+400*'属性（紫）'!M37+5*'属性（紫）'!Q37/4,0)</f>
        <v>2466</v>
      </c>
      <c r="G37" s="14">
        <f t="shared" si="42"/>
        <v>712</v>
      </c>
      <c r="H37" s="14">
        <f>ROUND('属性（橙）'!B37/25+'属性（橙）'!C37/1.5+3*'属性（橙）'!D37/10+2*'属性（橙）'!E37+2*'属性（橙）'!F37+'属性（橙）'!G37+'属性（橙）'!H37+'属性（橙）'!I37/15+'属性（橙）'!J37/7.5+3*'属性（橙）'!S37/5+5*'属性（橙）'!R37/4+16*'属性（橙）'!T37+2*'属性（橙）'!K37+2*'属性（橙）'!L37+400*'属性（橙）'!M37+5*'属性（橙）'!Q37/4,0)</f>
        <v>6845</v>
      </c>
      <c r="I37" s="14">
        <f t="shared" si="43"/>
        <v>1200</v>
      </c>
      <c r="J37" s="14">
        <f t="shared" si="3"/>
        <v>12.9</v>
      </c>
      <c r="K37" s="14">
        <f t="shared" si="4"/>
        <v>33.299999999999997</v>
      </c>
      <c r="L37" s="14">
        <f t="shared" si="5"/>
        <v>84.3</v>
      </c>
      <c r="M37" s="14"/>
      <c r="N37" s="14">
        <v>37</v>
      </c>
      <c r="O37" s="14">
        <v>66</v>
      </c>
      <c r="P37" s="21">
        <v>90</v>
      </c>
    </row>
    <row r="38" spans="1:16" x14ac:dyDescent="0.15">
      <c r="A38" s="23" t="s">
        <v>136</v>
      </c>
      <c r="B38" s="14">
        <f>ROUND('属性（满级满阶满装）'!B38/25+'属性（满级满阶满装）'!C38/1.5+3*'属性（满级满阶满装）'!D38/10+2*'属性（满级满阶满装）'!E38+2*'属性（满级满阶满装）'!F38+'属性（满级满阶满装）'!G38+'属性（满级满阶满装）'!H38+'属性（满级满阶满装）'!I38/15+'属性（满级满阶满装）'!J38/7.5+3*'属性（满级满阶满装）'!S38/5+5*'属性（满级满阶满装）'!R38/4+16*'属性（满级满阶满装）'!T38+2*'属性（满级满阶满装）'!K38+2*'属性（满级满阶满装）'!L38+400*'属性（满级满阶满装）'!M38+5*'属性（满级满阶满装）'!Q71/4,0)</f>
        <v>8713</v>
      </c>
      <c r="C38" s="14">
        <v>1200</v>
      </c>
      <c r="D38" s="14">
        <f>ROUND('属性（蓝）'!B38/25+'属性（蓝）'!C38/1.5+3*'属性（蓝）'!D38/10+2*'属性（蓝）'!E38+2*'属性（蓝）'!F38+'属性（蓝）'!G38+'属性（蓝）'!H38+'属性（蓝）'!I38/15+'属性（蓝）'!J38/7.5+3*'属性（蓝）'!S38/5+5*'属性（蓝）'!R38/4+16*'属性（蓝）'!T38+2*'属性（蓝）'!K38+2*'属性（蓝）'!L38+400*'属性（蓝）'!M38+5*'属性（蓝）'!Q38/4,0)</f>
        <v>1099</v>
      </c>
      <c r="E38" s="14">
        <f t="shared" si="41"/>
        <v>272</v>
      </c>
      <c r="F38" s="14">
        <f>ROUND('属性（紫）'!B38/25+'属性（紫）'!C38/1.5+3*'属性（紫）'!D38/10+2*'属性（紫）'!E38+2*'属性（紫）'!F38+'属性（紫）'!G38+'属性（紫）'!H38+'属性（紫）'!I38/15+'属性（紫）'!J38/7.5+3*'属性（紫）'!S38/5+5*'属性（紫）'!R38/4+16*'属性（紫）'!T38+2*'属性（紫）'!K38+2*'属性（紫）'!L38+400*'属性（紫）'!M38+5*'属性（紫）'!Q38/4,0)</f>
        <v>2414</v>
      </c>
      <c r="G38" s="14">
        <f t="shared" si="42"/>
        <v>688</v>
      </c>
      <c r="H38" s="14">
        <f>ROUND('属性（橙）'!B38/25+'属性（橙）'!C38/1.5+3*'属性（橙）'!D38/10+2*'属性（橙）'!E38+2*'属性（橙）'!F38+'属性（橙）'!G38+'属性（橙）'!H38+'属性（橙）'!I38/15+'属性（橙）'!J38/7.5+3*'属性（橙）'!S38/5+5*'属性（橙）'!R38/4+16*'属性（橙）'!T38+2*'属性（橙）'!K38+2*'属性（橙）'!L38+400*'属性（橙）'!M38+5*'属性（橙）'!Q38/4,0)</f>
        <v>7310</v>
      </c>
      <c r="I38" s="14">
        <f t="shared" si="43"/>
        <v>1200</v>
      </c>
      <c r="J38" s="14">
        <f t="shared" si="3"/>
        <v>13.8</v>
      </c>
      <c r="K38" s="14">
        <f t="shared" si="4"/>
        <v>31.3</v>
      </c>
      <c r="L38" s="14">
        <f t="shared" si="5"/>
        <v>85.8</v>
      </c>
      <c r="M38" s="14"/>
      <c r="N38" s="14">
        <v>34</v>
      </c>
      <c r="O38" s="14">
        <v>64</v>
      </c>
      <c r="P38" s="21">
        <v>90</v>
      </c>
    </row>
    <row r="39" spans="1:16" x14ac:dyDescent="0.15">
      <c r="A39" s="23" t="s">
        <v>137</v>
      </c>
      <c r="B39" s="14">
        <f>ROUND('属性（满级满阶满装）'!B39/25+'属性（满级满阶满装）'!C39/1.5+3*'属性（满级满阶满装）'!D39/10+2*'属性（满级满阶满装）'!E39+2*'属性（满级满阶满装）'!F39+'属性（满级满阶满装）'!G39+'属性（满级满阶满装）'!H39+'属性（满级满阶满装）'!I39/15+'属性（满级满阶满装）'!J39/7.5+3*'属性（满级满阶满装）'!S39/5+5*'属性（满级满阶满装）'!R39/4+16*'属性（满级满阶满装）'!T39+2*'属性（满级满阶满装）'!K39+2*'属性（满级满阶满装）'!L39+400*'属性（满级满阶满装）'!M39+5*'属性（满级满阶满装）'!Q72/4,0)</f>
        <v>8212</v>
      </c>
      <c r="C39" s="14">
        <v>1200</v>
      </c>
      <c r="D39" s="14">
        <f>ROUND('属性（蓝）'!B39/25+'属性（蓝）'!C39/1.5+3*'属性（蓝）'!D39/10+2*'属性（蓝）'!E39+2*'属性（蓝）'!F39+'属性（蓝）'!G39+'属性（蓝）'!H39+'属性（蓝）'!I39/15+'属性（蓝）'!J39/7.5+3*'属性（蓝）'!S39/5+5*'属性（蓝）'!R39/4+16*'属性（蓝）'!T39+2*'属性（蓝）'!K39+2*'属性（蓝）'!L39+400*'属性（蓝）'!M39+5*'属性（蓝）'!Q39/4,0)</f>
        <v>911</v>
      </c>
      <c r="E39" s="14">
        <f t="shared" si="41"/>
        <v>280</v>
      </c>
      <c r="F39" s="14">
        <f>ROUND('属性（紫）'!B39/25+'属性（紫）'!C39/1.5+3*'属性（紫）'!D39/10+2*'属性（紫）'!E39+2*'属性（紫）'!F39+'属性（紫）'!G39+'属性（紫）'!H39+'属性（紫）'!I39/15+'属性（紫）'!J39/7.5+3*'属性（紫）'!S39/5+5*'属性（紫）'!R39/4+16*'属性（紫）'!T39+2*'属性（紫）'!K39+2*'属性（紫）'!L39+400*'属性（紫）'!M39+5*'属性（紫）'!Q39/4,0)</f>
        <v>2412</v>
      </c>
      <c r="G39" s="14">
        <f t="shared" si="42"/>
        <v>688</v>
      </c>
      <c r="H39" s="14">
        <f>ROUND('属性（橙）'!B39/25+'属性（橙）'!C39/1.5+3*'属性（橙）'!D39/10+2*'属性（橙）'!E39+2*'属性（橙）'!F39+'属性（橙）'!G39+'属性（橙）'!H39+'属性（橙）'!I39/15+'属性（橙）'!J39/7.5+3*'属性（橙）'!S39/5+5*'属性（橙）'!R39/4+16*'属性（橙）'!T39+2*'属性（橙）'!K39+2*'属性（橙）'!L39+400*'属性（橙）'!M39+5*'属性（橙）'!Q39/4,0)</f>
        <v>6743</v>
      </c>
      <c r="I39" s="14">
        <f t="shared" si="43"/>
        <v>1184</v>
      </c>
      <c r="J39" s="14">
        <f t="shared" si="3"/>
        <v>12.7</v>
      </c>
      <c r="K39" s="14">
        <f t="shared" si="4"/>
        <v>32.9</v>
      </c>
      <c r="L39" s="14">
        <f t="shared" si="5"/>
        <v>84.2</v>
      </c>
      <c r="M39" s="14"/>
      <c r="N39" s="14">
        <v>35</v>
      </c>
      <c r="O39" s="14">
        <v>64</v>
      </c>
      <c r="P39" s="21">
        <v>89</v>
      </c>
    </row>
    <row r="40" spans="1:16" x14ac:dyDescent="0.15">
      <c r="A40" s="23" t="s">
        <v>138</v>
      </c>
      <c r="B40" s="14">
        <f>ROUND('属性（满级满阶满装）'!B40/25+'属性（满级满阶满装）'!C40/1.5+3*'属性（满级满阶满装）'!D40/10+2*'属性（满级满阶满装）'!E40+2*'属性（满级满阶满装）'!F40+'属性（满级满阶满装）'!G40+'属性（满级满阶满装）'!H40+'属性（满级满阶满装）'!I40/15+'属性（满级满阶满装）'!J40/7.5+3*'属性（满级满阶满装）'!S40/5+5*'属性（满级满阶满装）'!R40/4+16*'属性（满级满阶满装）'!T40+2*'属性（满级满阶满装）'!K40+2*'属性（满级满阶满装）'!L40+400*'属性（满级满阶满装）'!M40+5*'属性（满级满阶满装）'!Q73/4,0)</f>
        <v>8501</v>
      </c>
      <c r="C40" s="14">
        <v>1200</v>
      </c>
      <c r="D40" s="14">
        <f>ROUND('属性（蓝）'!B40/25+'属性（蓝）'!C40/1.5+3*'属性（蓝）'!D40/10+2*'属性（蓝）'!E40+2*'属性（蓝）'!F40+'属性（蓝）'!G40+'属性（蓝）'!H40+'属性（蓝）'!I40/15+'属性（蓝）'!J40/7.5+3*'属性（蓝）'!S40/5+5*'属性（蓝）'!R40/4+16*'属性（蓝）'!T40+2*'属性（蓝）'!K40+2*'属性（蓝）'!L40+400*'属性（蓝）'!M40+5*'属性（蓝）'!Q40/4,0)</f>
        <v>1075</v>
      </c>
      <c r="E40" s="14">
        <f t="shared" si="41"/>
        <v>296</v>
      </c>
      <c r="F40" s="14">
        <f>ROUND('属性（紫）'!B40/25+'属性（紫）'!C40/1.5+3*'属性（紫）'!D40/10+2*'属性（紫）'!E40+2*'属性（紫）'!F40+'属性（紫）'!G40+'属性（紫）'!H40+'属性（紫）'!I40/15+'属性（紫）'!J40/7.5+3*'属性（紫）'!S40/5+5*'属性（紫）'!R40/4+16*'属性（紫）'!T40+2*'属性（紫）'!K40+2*'属性（紫）'!L40+400*'属性（紫）'!M40+5*'属性（紫）'!Q40/4,0)</f>
        <v>2521</v>
      </c>
      <c r="G40" s="14">
        <f t="shared" si="42"/>
        <v>700</v>
      </c>
      <c r="H40" s="14">
        <f>ROUND('属性（橙）'!B40/25+'属性（橙）'!C40/1.5+3*'属性（橙）'!D40/10+2*'属性（橙）'!E40+2*'属性（橙）'!F40+'属性（橙）'!G40+'属性（橙）'!H40+'属性（橙）'!I40/15+'属性（橙）'!J40/7.5+3*'属性（橙）'!S40/5+5*'属性（橙）'!R40/4+16*'属性（橙）'!T40+2*'属性（橙）'!K40+2*'属性（橙）'!L40+400*'属性（橙）'!M40+5*'属性（橙）'!Q40/4,0)</f>
        <v>7233</v>
      </c>
      <c r="I40" s="14">
        <f t="shared" si="43"/>
        <v>1200</v>
      </c>
      <c r="J40" s="14">
        <f t="shared" si="3"/>
        <v>14.1</v>
      </c>
      <c r="K40" s="14">
        <f t="shared" si="4"/>
        <v>33.200000000000003</v>
      </c>
      <c r="L40" s="14">
        <f t="shared" si="5"/>
        <v>86.9</v>
      </c>
      <c r="M40" s="14"/>
      <c r="N40" s="14">
        <v>37</v>
      </c>
      <c r="O40" s="14">
        <v>65</v>
      </c>
      <c r="P40" s="21">
        <v>90</v>
      </c>
    </row>
    <row r="41" spans="1:16" x14ac:dyDescent="0.15">
      <c r="A41" s="23" t="s">
        <v>139</v>
      </c>
      <c r="B41" s="14">
        <f>ROUND('属性（满级满阶满装）'!B41/25+'属性（满级满阶满装）'!C41/1.5+3*'属性（满级满阶满装）'!D41/10+2*'属性（满级满阶满装）'!E41+2*'属性（满级满阶满装）'!F41+'属性（满级满阶满装）'!G41+'属性（满级满阶满装）'!H41+'属性（满级满阶满装）'!I41/15+'属性（满级满阶满装）'!J41/7.5+3*'属性（满级满阶满装）'!S41/5+5*'属性（满级满阶满装）'!R41/4+16*'属性（满级满阶满装）'!T41+2*'属性（满级满阶满装）'!K41+2*'属性（满级满阶满装）'!L41+400*'属性（满级满阶满装）'!M41+5*'属性（满级满阶满装）'!Q74/4,0)</f>
        <v>8709</v>
      </c>
      <c r="C41" s="14">
        <v>1200</v>
      </c>
      <c r="D41" s="14">
        <f>ROUND('属性（蓝）'!B41/25+'属性（蓝）'!C41/1.5+3*'属性（蓝）'!D41/10+2*'属性（蓝）'!E41+2*'属性（蓝）'!F41+'属性（蓝）'!G41+'属性（蓝）'!H41+'属性（蓝）'!I41/15+'属性（蓝）'!J41/7.5+3*'属性（蓝）'!S41/5+5*'属性（蓝）'!R41/4+16*'属性（蓝）'!T41+2*'属性（蓝）'!K41+2*'属性（蓝）'!L41+400*'属性（蓝）'!M41+5*'属性（蓝）'!Q41/4,0)</f>
        <v>980</v>
      </c>
      <c r="E41" s="14">
        <f t="shared" ref="E41" si="44">2*N41*4</f>
        <v>280</v>
      </c>
      <c r="F41" s="14">
        <f>ROUND('属性（紫）'!B41/25+'属性（紫）'!C41/1.5+3*'属性（紫）'!D41/10+2*'属性（紫）'!E41+2*'属性（紫）'!F41+'属性（紫）'!G41+'属性（紫）'!H41+'属性（紫）'!I41/15+'属性（紫）'!J41/7.5+3*'属性（紫）'!S41/5+5*'属性（紫）'!R41/4+16*'属性（紫）'!T41+2*'属性（紫）'!K41+2*'属性（紫）'!L41+400*'属性（紫）'!M41+5*'属性（紫）'!Q41/4,0)</f>
        <v>2624</v>
      </c>
      <c r="G41" s="14">
        <f t="shared" ref="G41" si="45">4*(3*O41-20)</f>
        <v>688</v>
      </c>
      <c r="H41" s="14">
        <f>ROUND('属性（橙）'!B41/25+'属性（橙）'!C41/1.5+3*'属性（橙）'!D41/10+2*'属性（橙）'!E41+2*'属性（橙）'!F41+'属性（橙）'!G41+'属性（橙）'!H41+'属性（橙）'!I41/15+'属性（橙）'!J41/7.5+3*'属性（橙）'!S41/5+5*'属性（橙）'!R41/4+16*'属性（橙）'!T41+2*'属性（橙）'!K41+2*'属性（橙）'!L41+400*'属性（橙）'!M41+5*'属性（橙）'!Q41/4,0)</f>
        <v>7455</v>
      </c>
      <c r="I41" s="14">
        <f t="shared" ref="I41" si="46">4*(4*P41-60)</f>
        <v>1200</v>
      </c>
      <c r="J41" s="14">
        <f t="shared" si="3"/>
        <v>12.7</v>
      </c>
      <c r="K41" s="14">
        <f t="shared" si="4"/>
        <v>33.4</v>
      </c>
      <c r="L41" s="14">
        <f t="shared" si="5"/>
        <v>87.3</v>
      </c>
      <c r="M41" s="14"/>
      <c r="N41" s="14">
        <v>35</v>
      </c>
      <c r="O41" s="14">
        <v>64</v>
      </c>
      <c r="P41" s="21">
        <v>90</v>
      </c>
    </row>
    <row r="42" spans="1:16" x14ac:dyDescent="0.15">
      <c r="A42" s="23" t="s">
        <v>140</v>
      </c>
      <c r="B42" s="14">
        <f>ROUND('属性（满级满阶满装）'!B42/25+'属性（满级满阶满装）'!C42/1.5+3*'属性（满级满阶满装）'!D42/10+2*'属性（满级满阶满装）'!E42+2*'属性（满级满阶满装）'!F42+'属性（满级满阶满装）'!G42+'属性（满级满阶满装）'!H42+'属性（满级满阶满装）'!I42/15+'属性（满级满阶满装）'!J42/7.5+3*'属性（满级满阶满装）'!S42/5+5*'属性（满级满阶满装）'!R42/4+16*'属性（满级满阶满装）'!T42+2*'属性（满级满阶满装）'!K42+2*'属性（满级满阶满装）'!L42+400*'属性（满级满阶满装）'!M42+5*'属性（满级满阶满装）'!Q75/4,0)</f>
        <v>8607</v>
      </c>
      <c r="C42" s="14">
        <v>1200</v>
      </c>
      <c r="D42" s="14">
        <f>ROUND('属性（蓝）'!B42/25+'属性（蓝）'!C42/1.5+3*'属性（蓝）'!D42/10+2*'属性（蓝）'!E42+2*'属性（蓝）'!F42+'属性（蓝）'!G42+'属性（蓝）'!H42+'属性（蓝）'!I42/15+'属性（蓝）'!J42/7.5+3*'属性（蓝）'!S42/5+5*'属性（蓝）'!R42/4+16*'属性（蓝）'!T42+2*'属性（蓝）'!K42+2*'属性（蓝）'!L42+400*'属性（蓝）'!M42+5*'属性（蓝）'!Q42/4,0)</f>
        <v>963</v>
      </c>
      <c r="E42" s="14">
        <f t="shared" ref="E42" si="47">2*N42*4</f>
        <v>296</v>
      </c>
      <c r="F42" s="14">
        <f>ROUND('属性（紫）'!B42/25+'属性（紫）'!C42/1.5+3*'属性（紫）'!D42/10+2*'属性（紫）'!E42+2*'属性（紫）'!F42+'属性（紫）'!G42+'属性（紫）'!H42+'属性（紫）'!I42/15+'属性（紫）'!J42/7.5+3*'属性（紫）'!S42/5+5*'属性（紫）'!R42/4+16*'属性（紫）'!T42+2*'属性（紫）'!K42+2*'属性（紫）'!L42+400*'属性（紫）'!M42+5*'属性（紫）'!Q42/4,0)</f>
        <v>2579</v>
      </c>
      <c r="G42" s="14">
        <f t="shared" ref="G42" si="48">4*(3*O42-20)</f>
        <v>688</v>
      </c>
      <c r="H42" s="14">
        <f>ROUND('属性（橙）'!B42/25+'属性（橙）'!C42/1.5+3*'属性（橙）'!D42/10+2*'属性（橙）'!E42+2*'属性（橙）'!F42+'属性（橙）'!G42+'属性（橙）'!H42+'属性（橙）'!I42/15+'属性（橙）'!J42/7.5+3*'属性（橙）'!S42/5+5*'属性（橙）'!R42/4+16*'属性（橙）'!T42+2*'属性（橙）'!K42+2*'属性（橙）'!L42+400*'属性（橙）'!M42+5*'属性（橙）'!Q42/4,0)</f>
        <v>7323</v>
      </c>
      <c r="I42" s="14">
        <f t="shared" ref="I42" si="49">4*(4*P42-60)</f>
        <v>1200</v>
      </c>
      <c r="J42" s="14">
        <f t="shared" si="3"/>
        <v>12.8</v>
      </c>
      <c r="K42" s="14">
        <f t="shared" si="4"/>
        <v>33.299999999999997</v>
      </c>
      <c r="L42" s="14">
        <f t="shared" si="5"/>
        <v>86.9</v>
      </c>
      <c r="M42" s="14"/>
      <c r="N42" s="14">
        <v>37</v>
      </c>
      <c r="O42" s="14">
        <v>64</v>
      </c>
      <c r="P42" s="21">
        <v>90</v>
      </c>
    </row>
    <row r="43" spans="1:16" x14ac:dyDescent="0.15">
      <c r="A43" s="23" t="s">
        <v>141</v>
      </c>
      <c r="B43" s="14">
        <f>ROUND('属性（满级满阶满装）'!B43/25+'属性（满级满阶满装）'!C43/1.5+3*'属性（满级满阶满装）'!D43/10+2*'属性（满级满阶满装）'!E43+2*'属性（满级满阶满装）'!F43+'属性（满级满阶满装）'!G43+'属性（满级满阶满装）'!H43+'属性（满级满阶满装）'!I43/15+'属性（满级满阶满装）'!J43/7.5+3*'属性（满级满阶满装）'!S43/5+5*'属性（满级满阶满装）'!R43/4+16*'属性（满级满阶满装）'!T43+2*'属性（满级满阶满装）'!K43+2*'属性（满级满阶满装）'!L43+400*'属性（满级满阶满装）'!M43+5*'属性（满级满阶满装）'!Q76/4,0)</f>
        <v>8256</v>
      </c>
      <c r="C43" s="14">
        <v>1200</v>
      </c>
      <c r="D43" s="14">
        <f>ROUND('属性（蓝）'!B43/25+'属性（蓝）'!C43/1.5+3*'属性（蓝）'!D43/10+2*'属性（蓝）'!E43+2*'属性（蓝）'!F43+'属性（蓝）'!G43+'属性（蓝）'!H43+'属性（蓝）'!I43/15+'属性（蓝）'!J43/7.5+3*'属性（蓝）'!S43/5+5*'属性（蓝）'!R43/4+16*'属性（蓝）'!T43+2*'属性（蓝）'!K43+2*'属性（蓝）'!L43+400*'属性（蓝）'!M43+5*'属性（蓝）'!Q43/4,0)</f>
        <v>1020</v>
      </c>
      <c r="E43" s="14">
        <f t="shared" ref="E43" si="50">2*N43*4</f>
        <v>280</v>
      </c>
      <c r="F43" s="14">
        <f>ROUND('属性（紫）'!B43/25+'属性（紫）'!C43/1.5+3*'属性（紫）'!D43/10+2*'属性（紫）'!E43+2*'属性（紫）'!F43+'属性（紫）'!G43+'属性（紫）'!H43+'属性（紫）'!I43/15+'属性（紫）'!J43/7.5+3*'属性（紫）'!S43/5+5*'属性（紫）'!R43/4+16*'属性（紫）'!T43+2*'属性（紫）'!K43+2*'属性（紫）'!L43+400*'属性（紫）'!M43+5*'属性（紫）'!Q43/4,0)</f>
        <v>2415</v>
      </c>
      <c r="G43" s="14">
        <f t="shared" ref="G43" si="51">4*(3*O43-20)</f>
        <v>664</v>
      </c>
      <c r="H43" s="14">
        <f>ROUND('属性（橙）'!B43/25+'属性（橙）'!C43/1.5+3*'属性（橙）'!D43/10+2*'属性（橙）'!E43+2*'属性（橙）'!F43+'属性（橙）'!G43+'属性（橙）'!H43+'属性（橙）'!I43/15+'属性（橙）'!J43/7.5+3*'属性（橙）'!S43/5+5*'属性（橙）'!R43/4+16*'属性（橙）'!T43+2*'属性（橙）'!K43+2*'属性（橙）'!L43+400*'属性（橙）'!M43+5*'属性（橙）'!Q43/4,0)</f>
        <v>6964</v>
      </c>
      <c r="I43" s="14">
        <f t="shared" ref="I43" si="52">4*(4*P43-60)</f>
        <v>1200</v>
      </c>
      <c r="J43" s="14">
        <f t="shared" si="3"/>
        <v>13.7</v>
      </c>
      <c r="K43" s="14">
        <f t="shared" si="4"/>
        <v>32.6</v>
      </c>
      <c r="L43" s="14">
        <f t="shared" si="5"/>
        <v>86.3</v>
      </c>
      <c r="M43" s="14"/>
      <c r="N43" s="14">
        <v>35</v>
      </c>
      <c r="O43" s="14">
        <v>62</v>
      </c>
      <c r="P43" s="21">
        <v>90</v>
      </c>
    </row>
    <row r="44" spans="1:16" x14ac:dyDescent="0.15">
      <c r="A44" s="23" t="s">
        <v>142</v>
      </c>
      <c r="B44" s="14">
        <f>ROUND('属性（满级满阶满装）'!B44/25+'属性（满级满阶满装）'!C44/1.5+3*'属性（满级满阶满装）'!D44/10+2*'属性（满级满阶满装）'!E44+2*'属性（满级满阶满装）'!F44+'属性（满级满阶满装）'!G44+'属性（满级满阶满装）'!H44+'属性（满级满阶满装）'!I44/15+'属性（满级满阶满装）'!J44/7.5+3*'属性（满级满阶满装）'!S44/5+5*'属性（满级满阶满装）'!R44/4+16*'属性（满级满阶满装）'!T44+2*'属性（满级满阶满装）'!K44+2*'属性（满级满阶满装）'!L44+400*'属性（满级满阶满装）'!M44+5*'属性（满级满阶满装）'!Q77/4,0)</f>
        <v>8592</v>
      </c>
      <c r="C44" s="14">
        <v>1200</v>
      </c>
      <c r="D44" s="14">
        <f>ROUND('属性（蓝）'!B44/25+'属性（蓝）'!C44/1.5+3*'属性（蓝）'!D44/10+2*'属性（蓝）'!E44+2*'属性（蓝）'!F44+'属性（蓝）'!G44+'属性（蓝）'!H44+'属性（蓝）'!I44/15+'属性（蓝）'!J44/7.5+3*'属性（蓝）'!S44/5+5*'属性（蓝）'!R44/4+16*'属性（蓝）'!T44+2*'属性（蓝）'!K44+2*'属性（蓝）'!L44+400*'属性（蓝）'!M44+5*'属性（蓝）'!Q44/4,0)</f>
        <v>1164</v>
      </c>
      <c r="E44" s="14">
        <f t="shared" ref="E44" si="53">2*N44*4</f>
        <v>296</v>
      </c>
      <c r="F44" s="14">
        <f>ROUND('属性（紫）'!B44/25+'属性（紫）'!C44/1.5+3*'属性（紫）'!D44/10+2*'属性（紫）'!E44+2*'属性（紫）'!F44+'属性（紫）'!G44+'属性（紫）'!H44+'属性（紫）'!I44/15+'属性（紫）'!J44/7.5+3*'属性（紫）'!S44/5+5*'属性（紫）'!R44/4+16*'属性（紫）'!T44+2*'属性（紫）'!K44+2*'属性（紫）'!L44+400*'属性（紫）'!M44+5*'属性（紫）'!Q44/4,0)</f>
        <v>2599</v>
      </c>
      <c r="G44" s="14">
        <f t="shared" ref="G44" si="54">4*(3*O44-20)</f>
        <v>688</v>
      </c>
      <c r="H44" s="14">
        <f>ROUND('属性（橙）'!B44/25+'属性（橙）'!C44/1.5+3*'属性（橙）'!D44/10+2*'属性（橙）'!E44+2*'属性（橙）'!F44+'属性（橙）'!G44+'属性（橙）'!H44+'属性（橙）'!I44/15+'属性（橙）'!J44/7.5+3*'属性（橙）'!S44/5+5*'属性（橙）'!R44/4+16*'属性（橙）'!T44+2*'属性（橙）'!K44+2*'属性（橙）'!L44+400*'属性（橙）'!M44+5*'属性（橙）'!Q44/4,0)</f>
        <v>7224</v>
      </c>
      <c r="I44" s="14">
        <f t="shared" ref="I44" si="55">4*(4*P44-60)</f>
        <v>1184</v>
      </c>
      <c r="J44" s="14">
        <f t="shared" si="3"/>
        <v>14.9</v>
      </c>
      <c r="K44" s="14">
        <f t="shared" si="4"/>
        <v>33.6</v>
      </c>
      <c r="L44" s="14">
        <f t="shared" si="5"/>
        <v>85.9</v>
      </c>
      <c r="M44" s="14"/>
      <c r="N44" s="14">
        <v>37</v>
      </c>
      <c r="O44" s="14">
        <v>64</v>
      </c>
      <c r="P44" s="21">
        <v>89</v>
      </c>
    </row>
    <row r="45" spans="1:16" x14ac:dyDescent="0.15">
      <c r="A45" s="23" t="s">
        <v>143</v>
      </c>
      <c r="B45" s="14">
        <f>ROUND('属性（满级满阶满装）'!B45/25+'属性（满级满阶满装）'!C45/1.5+3*'属性（满级满阶满装）'!D45/10+2*'属性（满级满阶满装）'!E45+2*'属性（满级满阶满装）'!F45+'属性（满级满阶满装）'!G45+'属性（满级满阶满装）'!H45+'属性（满级满阶满装）'!I45/15+'属性（满级满阶满装）'!J45/7.5+3*'属性（满级满阶满装）'!S45/5+5*'属性（满级满阶满装）'!R45/4+16*'属性（满级满阶满装）'!T45+2*'属性（满级满阶满装）'!K45+2*'属性（满级满阶满装）'!L45+400*'属性（满级满阶满装）'!M45+5*'属性（满级满阶满装）'!Q78/4,0)</f>
        <v>7892</v>
      </c>
      <c r="C45" s="14">
        <v>1200</v>
      </c>
      <c r="D45" s="14">
        <f>ROUND('属性（蓝）'!B45/25+'属性（蓝）'!C45/1.5+3*'属性（蓝）'!D45/10+2*'属性（蓝）'!E45+2*'属性（蓝）'!F45+'属性（蓝）'!G45+'属性（蓝）'!H45+'属性（蓝）'!I45/15+'属性（蓝）'!J45/7.5+3*'属性（蓝）'!S45/5+5*'属性（蓝）'!R45/4+16*'属性（蓝）'!T45+2*'属性（蓝）'!K45+2*'属性（蓝）'!L45+400*'属性（蓝）'!M45+5*'属性（蓝）'!Q45/4,0)</f>
        <v>1037</v>
      </c>
      <c r="E45" s="14">
        <f t="shared" ref="E45" si="56">2*N45*4</f>
        <v>272</v>
      </c>
      <c r="F45" s="14">
        <f>ROUND('属性（紫）'!B45/25+'属性（紫）'!C45/1.5+3*'属性（紫）'!D45/10+2*'属性（紫）'!E45+2*'属性（紫）'!F45+'属性（紫）'!G45+'属性（紫）'!H45+'属性（紫）'!I45/15+'属性（紫）'!J45/7.5+3*'属性（紫）'!S45/5+5*'属性（紫）'!R45/4+16*'属性（紫）'!T45+2*'属性（紫）'!K45+2*'属性（紫）'!L45+400*'属性（紫）'!M45+5*'属性（紫）'!Q45/4,0)</f>
        <v>2402</v>
      </c>
      <c r="G45" s="14">
        <f t="shared" ref="G45" si="57">4*(3*O45-20)</f>
        <v>688</v>
      </c>
      <c r="H45" s="14">
        <f>ROUND('属性（橙）'!B45/25+'属性（橙）'!C45/1.5+3*'属性（橙）'!D45/10+2*'属性（橙）'!E45+2*'属性（橙）'!F45+'属性（橙）'!G45+'属性（橙）'!H45+'属性（橙）'!I45/15+'属性（橙）'!J45/7.5+3*'属性（橙）'!S45/5+5*'属性（橙）'!R45/4+16*'属性（橙）'!T45+2*'属性（橙）'!K45+2*'属性（橙）'!L45+400*'属性（橙）'!M45+5*'属性（橙）'!Q45/4,0)</f>
        <v>6627</v>
      </c>
      <c r="I45" s="14">
        <f t="shared" ref="I45" si="58">4*(4*P45-60)</f>
        <v>1200</v>
      </c>
      <c r="J45" s="14">
        <f t="shared" si="3"/>
        <v>14.4</v>
      </c>
      <c r="K45" s="14">
        <f t="shared" si="4"/>
        <v>34</v>
      </c>
      <c r="L45" s="14">
        <f t="shared" si="5"/>
        <v>86.1</v>
      </c>
      <c r="M45" s="14"/>
      <c r="N45" s="14">
        <v>34</v>
      </c>
      <c r="O45" s="14">
        <v>64</v>
      </c>
      <c r="P45" s="21">
        <v>90</v>
      </c>
    </row>
    <row r="46" spans="1:16" x14ac:dyDescent="0.15">
      <c r="A46" s="23" t="s">
        <v>144</v>
      </c>
      <c r="B46" s="14">
        <f>ROUND('属性（满级满阶满装）'!B46/25+'属性（满级满阶满装）'!C46/1.5+3*'属性（满级满阶满装）'!D46/10+2*'属性（满级满阶满装）'!E46+2*'属性（满级满阶满装）'!F46+'属性（满级满阶满装）'!G46+'属性（满级满阶满装）'!H46+'属性（满级满阶满装）'!I46/15+'属性（满级满阶满装）'!J46/7.5+3*'属性（满级满阶满装）'!S46/5+5*'属性（满级满阶满装）'!R46/4+16*'属性（满级满阶满装）'!T46+2*'属性（满级满阶满装）'!K46+2*'属性（满级满阶满装）'!L46+400*'属性（满级满阶满装）'!M46+5*'属性（满级满阶满装）'!Q79/4,0)</f>
        <v>8446</v>
      </c>
      <c r="C46" s="14">
        <v>1200</v>
      </c>
      <c r="D46" s="14">
        <f>ROUND('属性（蓝）'!B46/25+'属性（蓝）'!C46/1.5+3*'属性（蓝）'!D46/10+2*'属性（蓝）'!E46+2*'属性（蓝）'!F46+'属性（蓝）'!G46+'属性（蓝）'!H46+'属性（蓝）'!I46/15+'属性（蓝）'!J46/7.5+3*'属性（蓝）'!S46/5+5*'属性（蓝）'!R46/4+16*'属性（蓝）'!T46+2*'属性（蓝）'!K46+2*'属性（蓝）'!L46+400*'属性（蓝）'!M46+5*'属性（蓝）'!Q46/4,0)</f>
        <v>1093</v>
      </c>
      <c r="E46" s="14">
        <f t="shared" ref="E46" si="59">2*N46*4</f>
        <v>280</v>
      </c>
      <c r="F46" s="14">
        <f>ROUND('属性（紫）'!B46/25+'属性（紫）'!C46/1.5+3*'属性（紫）'!D46/10+2*'属性（紫）'!E46+2*'属性（紫）'!F46+'属性（紫）'!G46+'属性（紫）'!H46+'属性（紫）'!I46/15+'属性（紫）'!J46/7.5+3*'属性（紫）'!S46/5+5*'属性（紫）'!R46/4+16*'属性（紫）'!T46+2*'属性（紫）'!K46+2*'属性（紫）'!L46+400*'属性（紫）'!M46+5*'属性（紫）'!Q46/4,0)</f>
        <v>2631</v>
      </c>
      <c r="G46" s="14">
        <f t="shared" ref="G46" si="60">4*(3*O46-20)</f>
        <v>712</v>
      </c>
      <c r="H46" s="14">
        <f>ROUND('属性（橙）'!B46/25+'属性（橙）'!C46/1.5+3*'属性（橙）'!D46/10+2*'属性（橙）'!E46+2*'属性（橙）'!F46+'属性（橙）'!G46+'属性（橙）'!H46+'属性（橙）'!I46/15+'属性（橙）'!J46/7.5+3*'属性（橙）'!S46/5+5*'属性（橙）'!R46/4+16*'属性（橙）'!T46+2*'属性（橙）'!K46+2*'属性（橙）'!L46+400*'属性（橙）'!M46+5*'属性（橙）'!Q46/4,0)</f>
        <v>7091</v>
      </c>
      <c r="I46" s="14">
        <f t="shared" ref="I46" si="61">4*(4*P46-60)</f>
        <v>1184</v>
      </c>
      <c r="J46" s="14">
        <f t="shared" si="3"/>
        <v>14.2</v>
      </c>
      <c r="K46" s="14">
        <f t="shared" si="4"/>
        <v>34.700000000000003</v>
      </c>
      <c r="L46" s="14">
        <f t="shared" si="5"/>
        <v>85.8</v>
      </c>
      <c r="M46" s="14"/>
      <c r="N46" s="14">
        <v>35</v>
      </c>
      <c r="O46" s="14">
        <v>66</v>
      </c>
      <c r="P46" s="21">
        <v>89</v>
      </c>
    </row>
    <row r="47" spans="1:16" x14ac:dyDescent="0.15">
      <c r="A47" s="23" t="s">
        <v>145</v>
      </c>
      <c r="B47" s="14">
        <f>ROUND('属性（满级满阶满装）'!B47/25+'属性（满级满阶满装）'!C47/1.5+3*'属性（满级满阶满装）'!D47/10+2*'属性（满级满阶满装）'!E47+2*'属性（满级满阶满装）'!F47+'属性（满级满阶满装）'!G47+'属性（满级满阶满装）'!H47+'属性（满级满阶满装）'!I47/15+'属性（满级满阶满装）'!J47/7.5+3*'属性（满级满阶满装）'!S47/5+5*'属性（满级满阶满装）'!R47/4+16*'属性（满级满阶满装）'!T47+2*'属性（满级满阶满装）'!K47+2*'属性（满级满阶满装）'!L47+400*'属性（满级满阶满装）'!M47+5*'属性（满级满阶满装）'!Q80/4,0)</f>
        <v>8117</v>
      </c>
      <c r="C47" s="14">
        <v>1200</v>
      </c>
      <c r="D47" s="14">
        <f>ROUND('属性（蓝）'!B47/25+'属性（蓝）'!C47/1.5+3*'属性（蓝）'!D47/10+2*'属性（蓝）'!E47+2*'属性（蓝）'!F47+'属性（蓝）'!G47+'属性（蓝）'!H47+'属性（蓝）'!I47/15+'属性（蓝）'!J47/7.5+3*'属性（蓝）'!S47/5+5*'属性（蓝）'!R47/4+16*'属性（蓝）'!T47+2*'属性（蓝）'!K47+2*'属性（蓝）'!L47+400*'属性（蓝）'!M47+5*'属性（蓝）'!Q47/4,0)</f>
        <v>995</v>
      </c>
      <c r="E47" s="14">
        <f t="shared" ref="E47" si="62">2*N47*4</f>
        <v>272</v>
      </c>
      <c r="F47" s="14">
        <f>ROUND('属性（紫）'!B47/25+'属性（紫）'!C47/1.5+3*'属性（紫）'!D47/10+2*'属性（紫）'!E47+2*'属性（紫）'!F47+'属性（紫）'!G47+'属性（紫）'!H47+'属性（紫）'!I47/15+'属性（紫）'!J47/7.5+3*'属性（紫）'!S47/5+5*'属性（紫）'!R47/4+16*'属性（紫）'!T47+2*'属性（紫）'!K47+2*'属性（紫）'!L47+400*'属性（紫）'!M47+5*'属性（紫）'!Q47/4,0)</f>
        <v>2378</v>
      </c>
      <c r="G47" s="14">
        <f t="shared" ref="G47" si="63">4*(3*O47-20)</f>
        <v>688</v>
      </c>
      <c r="H47" s="14">
        <f>ROUND('属性（橙）'!B47/25+'属性（橙）'!C47/1.5+3*'属性（橙）'!D47/10+2*'属性（橙）'!E47+2*'属性（橙）'!F47+'属性（橙）'!G47+'属性（橙）'!H47+'属性（橙）'!I47/15+'属性（橙）'!J47/7.5+3*'属性（橙）'!S47/5+5*'属性（橙）'!R47/4+16*'属性（橙）'!T47+2*'属性（橙）'!K47+2*'属性（橙）'!L47+400*'属性（橙）'!M47+5*'属性（橙）'!Q47/4,0)</f>
        <v>6804</v>
      </c>
      <c r="I47" s="14">
        <f t="shared" ref="I47" si="64">4*(4*P47-60)</f>
        <v>1200</v>
      </c>
      <c r="J47" s="14">
        <f t="shared" si="3"/>
        <v>13.6</v>
      </c>
      <c r="K47" s="14">
        <f t="shared" si="4"/>
        <v>32.9</v>
      </c>
      <c r="L47" s="14">
        <f t="shared" si="5"/>
        <v>85.9</v>
      </c>
      <c r="M47" s="14"/>
      <c r="N47" s="14">
        <v>34</v>
      </c>
      <c r="O47" s="14">
        <v>64</v>
      </c>
      <c r="P47" s="21">
        <v>90</v>
      </c>
    </row>
    <row r="48" spans="1:16" x14ac:dyDescent="0.15">
      <c r="A48" s="23" t="s">
        <v>146</v>
      </c>
      <c r="B48" s="14">
        <f>ROUND('属性（满级满阶满装）'!B48/25+'属性（满级满阶满装）'!C48/1.5+3*'属性（满级满阶满装）'!D48/10+2*'属性（满级满阶满装）'!E48+2*'属性（满级满阶满装）'!F48+'属性（满级满阶满装）'!G48+'属性（满级满阶满装）'!H48+'属性（满级满阶满装）'!I48/15+'属性（满级满阶满装）'!J48/7.5+3*'属性（满级满阶满装）'!S48/5+5*'属性（满级满阶满装）'!R48/4+16*'属性（满级满阶满装）'!T48+2*'属性（满级满阶满装）'!K48+2*'属性（满级满阶满装）'!L48+400*'属性（满级满阶满装）'!M48+5*'属性（满级满阶满装）'!Q81/4,0)</f>
        <v>8445</v>
      </c>
      <c r="C48" s="14">
        <v>1200</v>
      </c>
      <c r="D48" s="14">
        <f>ROUND('属性（蓝）'!B48/25+'属性（蓝）'!C48/1.5+3*'属性（蓝）'!D48/10+2*'属性（蓝）'!E48+2*'属性（蓝）'!F48+'属性（蓝）'!G48+'属性（蓝）'!H48+'属性（蓝）'!I48/15+'属性（蓝）'!J48/7.5+3*'属性（蓝）'!S48/5+5*'属性（蓝）'!R48/4+16*'属性（蓝）'!T48+2*'属性（蓝）'!K48+2*'属性（蓝）'!L48+400*'属性（蓝）'!M48+5*'属性（蓝）'!Q48/4,0)</f>
        <v>1098</v>
      </c>
      <c r="E48" s="14">
        <f t="shared" ref="E48" si="65">2*N48*4</f>
        <v>296</v>
      </c>
      <c r="F48" s="14">
        <f>ROUND('属性（紫）'!B48/25+'属性（紫）'!C48/1.5+3*'属性（紫）'!D48/10+2*'属性（紫）'!E48+2*'属性（紫）'!F48+'属性（紫）'!G48+'属性（紫）'!H48+'属性（紫）'!I48/15+'属性（紫）'!J48/7.5+3*'属性（紫）'!S48/5+5*'属性（紫）'!R48/4+16*'属性（紫）'!T48+2*'属性（紫）'!K48+2*'属性（紫）'!L48+400*'属性（紫）'!M48+5*'属性（紫）'!Q48/4,0)</f>
        <v>2449</v>
      </c>
      <c r="G48" s="14">
        <f t="shared" ref="G48" si="66">4*(3*O48-20)</f>
        <v>688</v>
      </c>
      <c r="H48" s="14">
        <f>ROUND('属性（橙）'!B48/25+'属性（橙）'!C48/1.5+3*'属性（橙）'!D48/10+2*'属性（橙）'!E48+2*'属性（橙）'!F48+'属性（橙）'!G48+'属性（橙）'!H48+'属性（橙）'!I48/15+'属性（橙）'!J48/7.5+3*'属性（橙）'!S48/5+5*'属性（橙）'!R48/4+16*'属性（橙）'!T48+2*'属性（橙）'!K48+2*'属性（橙）'!L48+400*'属性（橙）'!M48+5*'属性（橙）'!Q48/4,0)</f>
        <v>7122</v>
      </c>
      <c r="I48" s="14">
        <f t="shared" ref="I48" si="67">4*(4*P48-60)</f>
        <v>1200</v>
      </c>
      <c r="J48" s="14">
        <f t="shared" si="3"/>
        <v>14.5</v>
      </c>
      <c r="K48" s="14">
        <f t="shared" si="4"/>
        <v>32.5</v>
      </c>
      <c r="L48" s="14">
        <f t="shared" si="5"/>
        <v>86.3</v>
      </c>
      <c r="M48" s="14"/>
      <c r="N48" s="14">
        <v>37</v>
      </c>
      <c r="O48" s="14">
        <v>64</v>
      </c>
      <c r="P48" s="21">
        <v>90</v>
      </c>
    </row>
    <row r="49" spans="1:16" x14ac:dyDescent="0.15">
      <c r="A49" s="23" t="s">
        <v>147</v>
      </c>
      <c r="B49" s="14">
        <f>ROUND('属性（满级满阶满装）'!B49/25+'属性（满级满阶满装）'!C49/1.5+3*'属性（满级满阶满装）'!D49/10+2*'属性（满级满阶满装）'!E49+2*'属性（满级满阶满装）'!F49+'属性（满级满阶满装）'!G49+'属性（满级满阶满装）'!H49+'属性（满级满阶满装）'!I49/15+'属性（满级满阶满装）'!J49/7.5+3*'属性（满级满阶满装）'!S49/5+5*'属性（满级满阶满装）'!R49/4+16*'属性（满级满阶满装）'!T49+2*'属性（满级满阶满装）'!K49+2*'属性（满级满阶满装）'!L49+400*'属性（满级满阶满装）'!M49+5*'属性（满级满阶满装）'!Q82/4,0)</f>
        <v>7875</v>
      </c>
      <c r="C49" s="14">
        <v>1200</v>
      </c>
      <c r="D49" s="14">
        <f>ROUND('属性（蓝）'!B49/25+'属性（蓝）'!C49/1.5+3*'属性（蓝）'!D49/10+2*'属性（蓝）'!E49+2*'属性（蓝）'!F49+'属性（蓝）'!G49+'属性（蓝）'!H49+'属性（蓝）'!I49/15+'属性（蓝）'!J49/7.5+3*'属性（蓝）'!S49/5+5*'属性（蓝）'!R49/4+16*'属性（蓝）'!T49+2*'属性（蓝）'!K49+2*'属性（蓝）'!L49+400*'属性（蓝）'!M49+5*'属性（蓝）'!Q49/4,0)</f>
        <v>884</v>
      </c>
      <c r="E49" s="14">
        <f t="shared" ref="E49" si="68">2*N49*4</f>
        <v>280</v>
      </c>
      <c r="F49" s="14">
        <f>ROUND('属性（紫）'!B49/25+'属性（紫）'!C49/1.5+3*'属性（紫）'!D49/10+2*'属性（紫）'!E49+2*'属性（紫）'!F49+'属性（紫）'!G49+'属性（紫）'!H49+'属性（紫）'!I49/15+'属性（紫）'!J49/7.5+3*'属性（紫）'!S49/5+5*'属性（紫）'!R49/4+16*'属性（紫）'!T49+2*'属性（紫）'!K49+2*'属性（紫）'!L49+400*'属性（紫）'!M49+5*'属性（紫）'!Q49/4,0)</f>
        <v>2365</v>
      </c>
      <c r="G49" s="14">
        <f t="shared" ref="G49" si="69">4*(3*O49-20)</f>
        <v>664</v>
      </c>
      <c r="H49" s="14">
        <f>ROUND('属性（橙）'!B49/25+'属性（橙）'!C49/1.5+3*'属性（橙）'!D49/10+2*'属性（橙）'!E49+2*'属性（橙）'!F49+'属性（橙）'!G49+'属性（橙）'!H49+'属性（橙）'!I49/15+'属性（橙）'!J49/7.5+3*'属性（橙）'!S49/5+5*'属性（橙）'!R49/4+16*'属性（橙）'!T49+2*'属性（橙）'!K49+2*'属性（橙）'!L49+400*'属性（橙）'!M49+5*'属性（橙）'!Q49/4,0)</f>
        <v>6554</v>
      </c>
      <c r="I49" s="14">
        <f t="shared" ref="I49" si="70">4*(4*P49-60)</f>
        <v>1184</v>
      </c>
      <c r="J49" s="14">
        <f t="shared" si="3"/>
        <v>12.8</v>
      </c>
      <c r="K49" s="14">
        <f t="shared" si="4"/>
        <v>33.4</v>
      </c>
      <c r="L49" s="14">
        <f t="shared" si="5"/>
        <v>85.3</v>
      </c>
      <c r="M49" s="14"/>
      <c r="N49" s="14">
        <v>35</v>
      </c>
      <c r="O49" s="14">
        <v>62</v>
      </c>
      <c r="P49" s="21">
        <v>89</v>
      </c>
    </row>
    <row r="50" spans="1:16" x14ac:dyDescent="0.15">
      <c r="A50" s="20" t="s">
        <v>148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1"/>
    </row>
    <row r="51" spans="1:16" x14ac:dyDescent="0.15">
      <c r="A51" s="20" t="s">
        <v>149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1"/>
    </row>
    <row r="52" spans="1:16" ht="14.25" thickBot="1" x14ac:dyDescent="0.2">
      <c r="A52" s="24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5"/>
    </row>
    <row r="53" spans="1:16" x14ac:dyDescent="0.15">
      <c r="A53" s="28" t="s">
        <v>51</v>
      </c>
      <c r="B53" s="15">
        <f>ROUND('属性（满级满阶满装）'!B53/25+'属性（满级满阶满装）'!C53/1.5+3*'属性（满级满阶满装）'!D53/10+2*'属性（满级满阶满装）'!E53+2*'属性（满级满阶满装）'!F53+'属性（满级满阶满装）'!G53+'属性（满级满阶满装）'!H53+'属性（满级满阶满装）'!I53/15+'属性（满级满阶满装）'!J53/7.5+3*'属性（满级满阶满装）'!S53/5+5*'属性（满级满阶满装）'!R53/4+16*'属性（满级满阶满装）'!T53+2*'属性（满级满阶满装）'!K53+2*'属性（满级满阶满装）'!L53+400*'属性（满级满阶满装）'!M53+5*'属性（满级满阶满装）'!Q86/4,0)</f>
        <v>8367</v>
      </c>
      <c r="C53" s="15">
        <v>1200</v>
      </c>
      <c r="D53" s="15">
        <f>ROUND('属性（蓝）'!B53/25+'属性（蓝）'!C53/1.5+3*'属性（蓝）'!D53/10+2*'属性（蓝）'!E53+2*'属性（蓝）'!F53+'属性（蓝）'!G53+'属性（蓝）'!H53+'属性（蓝）'!I53/15+'属性（蓝）'!J53/7.5+3*'属性（蓝）'!S53/5+5*'属性（蓝）'!R53/4+16*'属性（蓝）'!T53+2*'属性（蓝）'!K53+2*'属性（蓝）'!L53+400*'属性（蓝）'!M53+5*'属性（蓝）'!Q53/4,0)</f>
        <v>869</v>
      </c>
      <c r="E53" s="15">
        <f>2*N53*4</f>
        <v>272</v>
      </c>
      <c r="F53" s="15">
        <f>ROUND('属性（紫）'!B53/25+'属性（紫）'!C53/1.5+3*'属性（紫）'!D53/10+2*'属性（紫）'!E53+2*'属性（紫）'!F53+'属性（紫）'!G53+'属性（紫）'!H53+'属性（紫）'!I53/15+'属性（紫）'!J53/7.5+3*'属性（紫）'!S53/5+5*'属性（紫）'!R53/4+16*'属性（紫）'!T53+2*'属性（紫）'!K53+2*'属性（紫）'!L53+400*'属性（紫）'!M53+5*'属性（紫）'!Q53/4,0)</f>
        <v>2427</v>
      </c>
      <c r="G53" s="15">
        <f t="shared" ref="G53:G58" si="71">4*(3*O53-20)</f>
        <v>676</v>
      </c>
      <c r="H53" s="15">
        <f>ROUND('属性（橙）'!B53/25+'属性（橙）'!C53/1.5+3*'属性（橙）'!D53/10+2*'属性（橙）'!E53+2*'属性（橙）'!F53+'属性（橙）'!G53+'属性（橙）'!H53+'属性（橙）'!I53/15+'属性（橙）'!J53/7.5+3*'属性（橙）'!S53/5+5*'属性（橙）'!R53/4+16*'属性（橙）'!T53+2*'属性（橙）'!K53+2*'属性（橙）'!L53+400*'属性（橙）'!M53+5*'属性（橙）'!Q53/4,0)</f>
        <v>6896</v>
      </c>
      <c r="I53" s="15">
        <f t="shared" ref="I53:I58" si="72">4*(4*P53-60)</f>
        <v>1152</v>
      </c>
      <c r="J53" s="15">
        <f t="shared" si="3"/>
        <v>11.9</v>
      </c>
      <c r="K53" s="15">
        <f t="shared" si="4"/>
        <v>32.4</v>
      </c>
      <c r="L53" s="15">
        <f t="shared" si="5"/>
        <v>84.1</v>
      </c>
      <c r="M53" s="15"/>
      <c r="N53" s="15">
        <v>34</v>
      </c>
      <c r="O53" s="15">
        <v>63</v>
      </c>
      <c r="P53" s="27">
        <v>87</v>
      </c>
    </row>
    <row r="54" spans="1:16" x14ac:dyDescent="0.15">
      <c r="A54" s="22" t="s">
        <v>152</v>
      </c>
      <c r="B54" s="14">
        <f>ROUND('属性（满级满阶满装）'!B54/25+'属性（满级满阶满装）'!C54/1.5+3*'属性（满级满阶满装）'!D54/10+2*'属性（满级满阶满装）'!E54+2*'属性（满级满阶满装）'!F54+'属性（满级满阶满装）'!G54+'属性（满级满阶满装）'!H54+'属性（满级满阶满装）'!I54/15+'属性（满级满阶满装）'!J54/7.5+3*'属性（满级满阶满装）'!S54/5+5*'属性（满级满阶满装）'!R54/4+16*'属性（满级满阶满装）'!T54+2*'属性（满级满阶满装）'!K54+2*'属性（满级满阶满装）'!L54+400*'属性（满级满阶满装）'!M54+5*'属性（满级满阶满装）'!Q87/4,0)</f>
        <v>8062</v>
      </c>
      <c r="C54" s="14">
        <v>1200</v>
      </c>
      <c r="D54" s="14">
        <f>ROUND('属性（蓝）'!B54/25+'属性（蓝）'!C54/1.5+3*'属性（蓝）'!D54/10+2*'属性（蓝）'!E54+2*'属性（蓝）'!F54+'属性（蓝）'!G54+'属性（蓝）'!H54+'属性（蓝）'!I54/15+'属性（蓝）'!J54/7.5+3*'属性（蓝）'!S54/5+5*'属性（蓝）'!R54/4+16*'属性（蓝）'!T54+2*'属性（蓝）'!K54+2*'属性（蓝）'!L54+400*'属性（蓝）'!M54+5*'属性（蓝）'!Q54/4,0)</f>
        <v>875</v>
      </c>
      <c r="E54" s="14">
        <f>2*N54*4</f>
        <v>272</v>
      </c>
      <c r="F54" s="14">
        <f>ROUND('属性（紫）'!B54/25+'属性（紫）'!C54/1.5+3*'属性（紫）'!D54/10+2*'属性（紫）'!E54+2*'属性（紫）'!F54+'属性（紫）'!G54+'属性（紫）'!H54+'属性（紫）'!I54/15+'属性（紫）'!J54/7.5+3*'属性（紫）'!S54/5+5*'属性（紫）'!R54/4+16*'属性（紫）'!T54+2*'属性（紫）'!K54+2*'属性（紫）'!L54+400*'属性（紫）'!M54+5*'属性（紫）'!Q54/4,0)</f>
        <v>2235</v>
      </c>
      <c r="G54" s="14">
        <f t="shared" si="71"/>
        <v>628</v>
      </c>
      <c r="H54" s="14">
        <f>ROUND('属性（橙）'!B54/25+'属性（橙）'!C54/1.5+3*'属性（橙）'!D54/10+2*'属性（橙）'!E54+2*'属性（橙）'!F54+'属性（橙）'!G54+'属性（橙）'!H54+'属性（橙）'!I54/15+'属性（橙）'!J54/7.5+3*'属性（橙）'!S54/5+5*'属性（橙）'!R54/4+16*'属性（橙）'!T54+2*'属性（橙）'!K54+2*'属性（橙）'!L54+400*'属性（橙）'!M54+5*'属性（橙）'!Q54/4,0)</f>
        <v>6574</v>
      </c>
      <c r="I54" s="14">
        <f t="shared" si="72"/>
        <v>1152</v>
      </c>
      <c r="J54" s="14">
        <f t="shared" si="3"/>
        <v>12.4</v>
      </c>
      <c r="K54" s="14">
        <f t="shared" si="4"/>
        <v>30.9</v>
      </c>
      <c r="L54" s="14">
        <f t="shared" si="5"/>
        <v>83.4</v>
      </c>
      <c r="M54" s="14"/>
      <c r="N54" s="14">
        <v>34</v>
      </c>
      <c r="O54" s="14">
        <v>59</v>
      </c>
      <c r="P54" s="21">
        <v>87</v>
      </c>
    </row>
    <row r="55" spans="1:16" x14ac:dyDescent="0.15">
      <c r="A55" s="20" t="s">
        <v>47</v>
      </c>
      <c r="B55" s="14">
        <f>ROUND('属性（满级满阶满装）'!B55/25+'属性（满级满阶满装）'!C55/1.5+3*'属性（满级满阶满装）'!D55/10+2*'属性（满级满阶满装）'!E55+2*'属性（满级满阶满装）'!F55+'属性（满级满阶满装）'!G55+'属性（满级满阶满装）'!H55+'属性（满级满阶满装）'!I55/15+'属性（满级满阶满装）'!J55/7.5+3*'属性（满级满阶满装）'!S55/5+5*'属性（满级满阶满装）'!R55/4+16*'属性（满级满阶满装）'!T55+2*'属性（满级满阶满装）'!K55+2*'属性（满级满阶满装）'!L55+400*'属性（满级满阶满装）'!M55+5*'属性（满级满阶满装）'!Q88/4,0)</f>
        <v>8692</v>
      </c>
      <c r="C55" s="14">
        <v>1200</v>
      </c>
      <c r="D55" s="14">
        <f>ROUND('属性（蓝）'!B55/25+'属性（蓝）'!C55/1.5+3*'属性（蓝）'!D55/10+2*'属性（蓝）'!E55+2*'属性（蓝）'!F55+'属性（蓝）'!G55+'属性（蓝）'!H55+'属性（蓝）'!I55/15+'属性（蓝）'!J55/7.5+3*'属性（蓝）'!S55/5+5*'属性（蓝）'!R55/4+16*'属性（蓝）'!T55+2*'属性（蓝）'!K55+2*'属性（蓝）'!L55+400*'属性（蓝）'!M55+5*'属性（蓝）'!Q55/4,0)</f>
        <v>949</v>
      </c>
      <c r="E55" s="14">
        <f>2*N55*4</f>
        <v>280</v>
      </c>
      <c r="F55" s="14">
        <f>ROUND('属性（紫）'!B55/25+'属性（紫）'!C55/1.5+3*'属性（紫）'!D55/10+2*'属性（紫）'!E55+2*'属性（紫）'!F55+'属性（紫）'!G55+'属性（紫）'!H55+'属性（紫）'!I55/15+'属性（紫）'!J55/7.5+3*'属性（紫）'!S55/5+5*'属性（紫）'!R55/4+16*'属性（紫）'!T55+2*'属性（紫）'!K55+2*'属性（紫）'!L55+400*'属性（紫）'!M55+5*'属性（紫）'!Q55/4,0)</f>
        <v>3523</v>
      </c>
      <c r="G55" s="14">
        <f t="shared" si="71"/>
        <v>556</v>
      </c>
      <c r="H55" s="14">
        <f>ROUND('属性（橙）'!B55/25+'属性（橙）'!C55/1.5+3*'属性（橙）'!D55/10+2*'属性（橙）'!E55+2*'属性（橙）'!F55+'属性（橙）'!G55+'属性（橙）'!H55+'属性（橙）'!I55/15+'属性（橙）'!J55/7.5+3*'属性（橙）'!S55/5+5*'属性（橙）'!R55/4+16*'属性（橙）'!T55+2*'属性（橙）'!K55+2*'属性（橙）'!L55+400*'属性（橙）'!M55+5*'属性（橙）'!Q55/4,0)</f>
        <v>7362</v>
      </c>
      <c r="I55" s="14">
        <f t="shared" si="72"/>
        <v>1200</v>
      </c>
      <c r="J55" s="14">
        <f t="shared" si="3"/>
        <v>12.4</v>
      </c>
      <c r="K55" s="29">
        <f t="shared" si="4"/>
        <v>41.2</v>
      </c>
      <c r="L55" s="14">
        <f t="shared" si="5"/>
        <v>86.6</v>
      </c>
      <c r="M55" s="14"/>
      <c r="N55" s="14">
        <v>35</v>
      </c>
      <c r="O55" s="29">
        <v>53</v>
      </c>
      <c r="P55" s="21">
        <v>90</v>
      </c>
    </row>
    <row r="56" spans="1:16" x14ac:dyDescent="0.15">
      <c r="A56" s="20" t="s">
        <v>55</v>
      </c>
      <c r="B56" s="14">
        <f>ROUND('属性（满级满阶满装）'!B56/25+'属性（满级满阶满装）'!C56/1.5+3*'属性（满级满阶满装）'!D56/10+2*'属性（满级满阶满装）'!E56+2*'属性（满级满阶满装）'!F56+'属性（满级满阶满装）'!G56+'属性（满级满阶满装）'!H56+'属性（满级满阶满装）'!I56/15+'属性（满级满阶满装）'!J56/7.5+3*'属性（满级满阶满装）'!S56/5+5*'属性（满级满阶满装）'!R56/4+16*'属性（满级满阶满装）'!T56+2*'属性（满级满阶满装）'!K56+2*'属性（满级满阶满装）'!L56+400*'属性（满级满阶满装）'!M56+5*'属性（满级满阶满装）'!Q89/4,0)</f>
        <v>8094</v>
      </c>
      <c r="C56" s="14">
        <v>1200</v>
      </c>
      <c r="D56" s="14">
        <f>ROUND('属性（蓝）'!B56/25+'属性（蓝）'!C56/1.5+3*'属性（蓝）'!D56/10+2*'属性（蓝）'!E56+2*'属性（蓝）'!F56+'属性（蓝）'!G56+'属性（蓝）'!H56+'属性（蓝）'!I56/15+'属性（蓝）'!J56/7.5+3*'属性（蓝）'!S56/5+5*'属性（蓝）'!R56/4+16*'属性（蓝）'!T56+2*'属性（蓝）'!K56+2*'属性（蓝）'!L56+400*'属性（蓝）'!M56+5*'属性（蓝）'!Q56/4,0)</f>
        <v>945</v>
      </c>
      <c r="E56" s="14">
        <f>2*N56*4</f>
        <v>280</v>
      </c>
      <c r="F56" s="14">
        <f>ROUND('属性（紫）'!B56/25+'属性（紫）'!C56/1.5+3*'属性（紫）'!D56/10+2*'属性（紫）'!E56+2*'属性（紫）'!F56+'属性（紫）'!G56+'属性（紫）'!H56+'属性（紫）'!I56/15+'属性（紫）'!J56/7.5+3*'属性（紫）'!S56/5+5*'属性（紫）'!R56/4+16*'属性（紫）'!T56+2*'属性（紫）'!K56+2*'属性（紫）'!L56+400*'属性（紫）'!M56+5*'属性（紫）'!Q56/4,0)</f>
        <v>2559</v>
      </c>
      <c r="G56" s="14">
        <f t="shared" si="71"/>
        <v>664</v>
      </c>
      <c r="H56" s="14">
        <f>ROUND('属性（橙）'!B56/25+'属性（橙）'!C56/1.5+3*'属性（橙）'!D56/10+2*'属性（橙）'!E56+2*'属性（橙）'!F56+'属性（橙）'!G56+'属性（橙）'!H56+'属性（橙）'!I56/15+'属性（橙）'!J56/7.5+3*'属性（橙）'!S56/5+5*'属性（橙）'!R56/4+16*'属性（橙）'!T56+2*'属性（橙）'!K56+2*'属性（橙）'!L56+400*'属性（橙）'!M56+5*'属性（橙）'!Q56/4,0)</f>
        <v>6676</v>
      </c>
      <c r="I56" s="14">
        <f t="shared" si="72"/>
        <v>1168</v>
      </c>
      <c r="J56" s="14">
        <f t="shared" si="3"/>
        <v>13.2</v>
      </c>
      <c r="K56" s="14">
        <f t="shared" si="4"/>
        <v>34.700000000000003</v>
      </c>
      <c r="L56" s="14">
        <f t="shared" si="5"/>
        <v>84.4</v>
      </c>
      <c r="M56" s="14"/>
      <c r="N56" s="14">
        <v>35</v>
      </c>
      <c r="O56" s="14">
        <v>62</v>
      </c>
      <c r="P56" s="21">
        <v>88</v>
      </c>
    </row>
    <row r="57" spans="1:16" x14ac:dyDescent="0.15">
      <c r="A57" s="20" t="s">
        <v>57</v>
      </c>
      <c r="B57" s="14">
        <f>ROUND('属性（满级满阶满装）'!B57/25+'属性（满级满阶满装）'!C57/1.5+3*'属性（满级满阶满装）'!D57/10+2*'属性（满级满阶满装）'!E57+2*'属性（满级满阶满装）'!F57+'属性（满级满阶满装）'!G57+'属性（满级满阶满装）'!H57+'属性（满级满阶满装）'!I57/15+'属性（满级满阶满装）'!J57/7.5+3*'属性（满级满阶满装）'!S57/5+5*'属性（满级满阶满装）'!R57/4+16*'属性（满级满阶满装）'!T57+2*'属性（满级满阶满装）'!K57+2*'属性（满级满阶满装）'!L57+400*'属性（满级满阶满装）'!M57+5*'属性（满级满阶满装）'!Q90/4,0)</f>
        <v>8667</v>
      </c>
      <c r="C57" s="14">
        <v>1200</v>
      </c>
      <c r="D57" s="14">
        <f>ROUND('属性（蓝）'!B57/25+'属性（蓝）'!C57/1.5+3*'属性（蓝）'!D57/10+2*'属性（蓝）'!E57+2*'属性（蓝）'!F57+'属性（蓝）'!G57+'属性（蓝）'!H57+'属性（蓝）'!I57/15+'属性（蓝）'!J57/7.5+3*'属性（蓝）'!S57/5+5*'属性（蓝）'!R57/4+16*'属性（蓝）'!T57+2*'属性（蓝）'!K57+2*'属性（蓝）'!L57+400*'属性（蓝）'!M57+5*'属性（蓝）'!Q57/4,0)</f>
        <v>943</v>
      </c>
      <c r="E57" s="14">
        <f t="shared" ref="E57" si="73">2*N57*4</f>
        <v>280</v>
      </c>
      <c r="F57" s="14">
        <f>ROUND('属性（紫）'!B57/25+'属性（紫）'!C57/1.5+3*'属性（紫）'!D57/10+2*'属性（紫）'!E57+2*'属性（紫）'!F57+'属性（紫）'!G57+'属性（紫）'!H57+'属性（紫）'!I57/15+'属性（紫）'!J57/7.5+3*'属性（紫）'!S57/5+5*'属性（紫）'!R57/4+16*'属性（紫）'!T57+2*'属性（紫）'!K57+2*'属性（紫）'!L57+400*'属性（紫）'!M57+5*'属性（紫）'!Q57/4,0)</f>
        <v>2350</v>
      </c>
      <c r="G57" s="14">
        <f t="shared" si="71"/>
        <v>640</v>
      </c>
      <c r="H57" s="14">
        <f>ROUND('属性（橙）'!B57/25+'属性（橙）'!C57/1.5+3*'属性（橙）'!D57/10+2*'属性（橙）'!E57+2*'属性（橙）'!F57+'属性（橙）'!G57+'属性（橙）'!H57+'属性（橙）'!I57/15+'属性（橙）'!J57/7.5+3*'属性（橙）'!S57/5+5*'属性（橙）'!R57/4+16*'属性（橙）'!T57+2*'属性（橙）'!K57+2*'属性（橙）'!L57+400*'属性（橙）'!M57+5*'属性（橙）'!Q57/4,0)</f>
        <v>7169</v>
      </c>
      <c r="I57" s="14">
        <f t="shared" si="72"/>
        <v>1200</v>
      </c>
      <c r="J57" s="14">
        <f t="shared" si="3"/>
        <v>12.4</v>
      </c>
      <c r="K57" s="14">
        <f t="shared" si="4"/>
        <v>30.3</v>
      </c>
      <c r="L57" s="14">
        <f t="shared" si="5"/>
        <v>84.8</v>
      </c>
      <c r="M57" s="14"/>
      <c r="N57" s="14">
        <v>35</v>
      </c>
      <c r="O57" s="14">
        <v>60</v>
      </c>
      <c r="P57" s="21">
        <v>90</v>
      </c>
    </row>
    <row r="58" spans="1:16" x14ac:dyDescent="0.15">
      <c r="A58" s="20" t="s">
        <v>153</v>
      </c>
      <c r="B58" s="14">
        <f>ROUND('属性（满级满阶满装）'!B58/25+'属性（满级满阶满装）'!C58/1.5+3*'属性（满级满阶满装）'!D58/10+2*'属性（满级满阶满装）'!E58+2*'属性（满级满阶满装）'!F58+'属性（满级满阶满装）'!G58+'属性（满级满阶满装）'!H58+'属性（满级满阶满装）'!I58/15+'属性（满级满阶满装）'!J58/7.5+3*'属性（满级满阶满装）'!S58/5+5*'属性（满级满阶满装）'!R58/4+16*'属性（满级满阶满装）'!T58+2*'属性（满级满阶满装）'!K58+2*'属性（满级满阶满装）'!L58+400*'属性（满级满阶满装）'!M58+5*'属性（满级满阶满装）'!Q91/4,0)</f>
        <v>8484</v>
      </c>
      <c r="C58" s="14">
        <v>1200</v>
      </c>
      <c r="D58" s="14">
        <f>ROUND('属性（蓝）'!B58/25+'属性（蓝）'!C58/1.5+3*'属性（蓝）'!D58/10+2*'属性（蓝）'!E58+2*'属性（蓝）'!F58+'属性（蓝）'!G58+'属性（蓝）'!H58+'属性（蓝）'!I58/15+'属性（蓝）'!J58/7.5+3*'属性（蓝）'!S58/5+5*'属性（蓝）'!R58/4+16*'属性（蓝）'!T58+2*'属性（蓝）'!K58+2*'属性（蓝）'!L58+400*'属性（蓝）'!M58+5*'属性（蓝）'!Q58/4,0)</f>
        <v>1052</v>
      </c>
      <c r="E58" s="14">
        <f t="shared" ref="E58:E59" si="74">2*N58*4</f>
        <v>272</v>
      </c>
      <c r="F58" s="14">
        <f>ROUND('属性（紫）'!B58/25+'属性（紫）'!C58/1.5+3*'属性（紫）'!D58/10+2*'属性（紫）'!E58+2*'属性（紫）'!F58+'属性（紫）'!G58+'属性（紫）'!H58+'属性（紫）'!I58/15+'属性（紫）'!J58/7.5+3*'属性（紫）'!S58/5+5*'属性（紫）'!R58/4+16*'属性（紫）'!T58+2*'属性（紫）'!K58+2*'属性（紫）'!L58+400*'属性（紫）'!M58+5*'属性（紫）'!Q58/4,0)</f>
        <v>2419</v>
      </c>
      <c r="G58" s="14">
        <f t="shared" si="71"/>
        <v>628</v>
      </c>
      <c r="H58" s="14">
        <f>ROUND('属性（橙）'!B58/25+'属性（橙）'!C58/1.5+3*'属性（橙）'!D58/10+2*'属性（橙）'!E58+2*'属性（橙）'!F58+'属性（橙）'!G58+'属性（橙）'!H58+'属性（橙）'!I58/15+'属性（橙）'!J58/7.5+3*'属性（橙）'!S58/5+5*'属性（橙）'!R58/4+16*'属性（橙）'!T58+2*'属性（橙）'!K58+2*'属性（橙）'!L58+400*'属性（橙）'!M58+5*'属性（橙）'!Q58/4,0)</f>
        <v>6897</v>
      </c>
      <c r="I58" s="14">
        <f t="shared" si="72"/>
        <v>1152</v>
      </c>
      <c r="J58" s="14">
        <f t="shared" si="3"/>
        <v>13.7</v>
      </c>
      <c r="K58" s="14">
        <f t="shared" si="4"/>
        <v>31.5</v>
      </c>
      <c r="L58" s="14">
        <f t="shared" si="5"/>
        <v>83.1</v>
      </c>
      <c r="M58" s="14"/>
      <c r="N58" s="14">
        <v>34</v>
      </c>
      <c r="O58" s="14">
        <v>59</v>
      </c>
      <c r="P58" s="21">
        <v>87</v>
      </c>
    </row>
    <row r="59" spans="1:16" x14ac:dyDescent="0.15">
      <c r="A59" s="20" t="s">
        <v>154</v>
      </c>
      <c r="B59" s="14">
        <f>ROUND('属性（满级满阶满装）'!B59/25+'属性（满级满阶满装）'!C59/1.5+3*'属性（满级满阶满装）'!D59/10+2*'属性（满级满阶满装）'!E59+2*'属性（满级满阶满装）'!F59+'属性（满级满阶满装）'!G59+'属性（满级满阶满装）'!H59+'属性（满级满阶满装）'!I59/15+'属性（满级满阶满装）'!J59/7.5+3*'属性（满级满阶满装）'!S59/5+5*'属性（满级满阶满装）'!R59/4+16*'属性（满级满阶满装）'!T59+2*'属性（满级满阶满装）'!K59+2*'属性（满级满阶满装）'!L59+400*'属性（满级满阶满装）'!M59+5*'属性（满级满阶满装）'!Q92/4,0)</f>
        <v>7695</v>
      </c>
      <c r="C59" s="14">
        <v>1200</v>
      </c>
      <c r="D59" s="14">
        <f>ROUND('属性（蓝）'!B59/25+'属性（蓝）'!C59/1.5+3*'属性（蓝）'!D59/10+2*'属性（蓝）'!E59+2*'属性（蓝）'!F59+'属性（蓝）'!G59+'属性（蓝）'!H59+'属性（蓝）'!I59/15+'属性（蓝）'!J59/7.5+3*'属性（蓝）'!S59/5+5*'属性（蓝）'!R59/4+16*'属性（蓝）'!T59+2*'属性（蓝）'!K59+2*'属性（蓝）'!L59+400*'属性（蓝）'!M59+5*'属性（蓝）'!Q59/4,0)</f>
        <v>842</v>
      </c>
      <c r="E59" s="14">
        <f t="shared" si="74"/>
        <v>272</v>
      </c>
      <c r="F59" s="14">
        <f>ROUND('属性（紫）'!B59/25+'属性（紫）'!C59/1.5+3*'属性（紫）'!D59/10+2*'属性（紫）'!E59+2*'属性（紫）'!F59+'属性（紫）'!G59+'属性（紫）'!H59+'属性（紫）'!I59/15+'属性（紫）'!J59/7.5+3*'属性（紫）'!S59/5+5*'属性（紫）'!R59/4+16*'属性（紫）'!T59+2*'属性（紫）'!K59+2*'属性（紫）'!L59+400*'属性（紫）'!M59+5*'属性（紫）'!Q59/4,0)</f>
        <v>2194</v>
      </c>
      <c r="G59" s="14">
        <f t="shared" ref="G59" si="75">4*(3*O59-20)</f>
        <v>676</v>
      </c>
      <c r="H59" s="14">
        <f>ROUND('属性（橙）'!B59/25+'属性（橙）'!C59/1.5+3*'属性（橙）'!D59/10+2*'属性（橙）'!E59+2*'属性（橙）'!F59+'属性（橙）'!G59+'属性（橙）'!H59+'属性（橙）'!I59/15+'属性（橙）'!J59/7.5+3*'属性（橙）'!S59/5+5*'属性（橙）'!R59/4+16*'属性（橙）'!T59+2*'属性（橙）'!K59+2*'属性（橙）'!L59+400*'属性（橙）'!M59+5*'属性（橙）'!Q59/4,0)</f>
        <v>6223</v>
      </c>
      <c r="I59" s="14">
        <f t="shared" ref="I59" si="76">4*(4*P59-60)</f>
        <v>1152</v>
      </c>
      <c r="J59" s="14">
        <f t="shared" si="3"/>
        <v>12.5</v>
      </c>
      <c r="K59" s="14">
        <f t="shared" si="4"/>
        <v>32.299999999999997</v>
      </c>
      <c r="L59" s="14">
        <f t="shared" si="5"/>
        <v>82.9</v>
      </c>
      <c r="M59" s="14"/>
      <c r="N59" s="14">
        <v>34</v>
      </c>
      <c r="O59" s="14">
        <v>63</v>
      </c>
      <c r="P59" s="21">
        <v>87</v>
      </c>
    </row>
    <row r="60" spans="1:16" x14ac:dyDescent="0.15">
      <c r="A60" s="20" t="s">
        <v>155</v>
      </c>
      <c r="B60" s="14">
        <f>ROUND('属性（满级满阶满装）'!B60/25+'属性（满级满阶满装）'!C60/1.5+3*'属性（满级满阶满装）'!D60/10+2*'属性（满级满阶满装）'!E60+2*'属性（满级满阶满装）'!F60+'属性（满级满阶满装）'!G60+'属性（满级满阶满装）'!H60+'属性（满级满阶满装）'!I60/15+'属性（满级满阶满装）'!J60/7.5+3*'属性（满级满阶满装）'!S60/5+5*'属性（满级满阶满装）'!R60/4+16*'属性（满级满阶满装）'!T60+2*'属性（满级满阶满装）'!K60+2*'属性（满级满阶满装）'!L60+400*'属性（满级满阶满装）'!M60+5*'属性（满级满阶满装）'!Q93/4,0)</f>
        <v>8720</v>
      </c>
      <c r="C60" s="14">
        <v>1200</v>
      </c>
      <c r="D60" s="14">
        <f>ROUND('属性（蓝）'!B60/25+'属性（蓝）'!C60/1.5+3*'属性（蓝）'!D60/10+2*'属性（蓝）'!E60+2*'属性（蓝）'!F60+'属性（蓝）'!G60+'属性（蓝）'!H60+'属性（蓝）'!I60/15+'属性（蓝）'!J60/7.5+3*'属性（蓝）'!S60/5+5*'属性（蓝）'!R60/4+16*'属性（蓝）'!T60+2*'属性（蓝）'!K60+2*'属性（蓝）'!L60+400*'属性（蓝）'!M60+5*'属性（蓝）'!Q60/4,0)</f>
        <v>762</v>
      </c>
      <c r="E60" s="14">
        <f t="shared" ref="E60:E61" si="77">2*N60*4</f>
        <v>192</v>
      </c>
      <c r="F60" s="14">
        <f>ROUND('属性（紫）'!B60/25+'属性（紫）'!C60/1.5+3*'属性（紫）'!D60/10+2*'属性（紫）'!E60+2*'属性（紫）'!F60+'属性（紫）'!G60+'属性（紫）'!H60+'属性（紫）'!I60/15+'属性（紫）'!J60/7.5+3*'属性（紫）'!S60/5+5*'属性（紫）'!R60/4+16*'属性（紫）'!T60+2*'属性（紫）'!K60+2*'属性（紫）'!L60+400*'属性（紫）'!M60+5*'属性（紫）'!Q60/4,0)</f>
        <v>2449</v>
      </c>
      <c r="G60" s="14">
        <f t="shared" ref="G60:G61" si="78">4*(3*O60-20)</f>
        <v>628</v>
      </c>
      <c r="H60" s="14">
        <f>ROUND('属性（橙）'!B60/25+'属性（橙）'!C60/1.5+3*'属性（橙）'!D60/10+2*'属性（橙）'!E60+2*'属性（橙）'!F60+'属性（橙）'!G60+'属性（橙）'!H60+'属性（橙）'!I60/15+'属性（橙）'!J60/7.5+3*'属性（橙）'!S60/5+5*'属性（橙）'!R60/4+16*'属性（橙）'!T60+2*'属性（橙）'!K60+2*'属性（橙）'!L60+400*'属性（橙）'!M60+5*'属性（橙）'!Q60/4,0)</f>
        <v>7414</v>
      </c>
      <c r="I60" s="14">
        <f t="shared" ref="I60:I61" si="79">4*(4*P60-60)</f>
        <v>1152</v>
      </c>
      <c r="J60" s="29">
        <f t="shared" si="3"/>
        <v>9.6</v>
      </c>
      <c r="K60" s="14">
        <f t="shared" si="4"/>
        <v>31</v>
      </c>
      <c r="L60" s="14">
        <f t="shared" si="5"/>
        <v>86.4</v>
      </c>
      <c r="M60" s="14"/>
      <c r="N60" s="29">
        <v>24</v>
      </c>
      <c r="O60" s="14">
        <v>59</v>
      </c>
      <c r="P60" s="21">
        <v>87</v>
      </c>
    </row>
    <row r="61" spans="1:16" x14ac:dyDescent="0.15">
      <c r="A61" s="20" t="s">
        <v>156</v>
      </c>
      <c r="B61" s="14">
        <f>ROUND('属性（满级满阶满装）'!B61/25+'属性（满级满阶满装）'!C61/1.5+3*'属性（满级满阶满装）'!D61/10+2*'属性（满级满阶满装）'!E61+2*'属性（满级满阶满装）'!F61+'属性（满级满阶满装）'!G61+'属性（满级满阶满装）'!H61+'属性（满级满阶满装）'!I61/15+'属性（满级满阶满装）'!J61/7.5+3*'属性（满级满阶满装）'!S61/5+5*'属性（满级满阶满装）'!R61/4+16*'属性（满级满阶满装）'!T61+2*'属性（满级满阶满装）'!K61+2*'属性（满级满阶满装）'!L61+400*'属性（满级满阶满装）'!M61+5*'属性（满级满阶满装）'!Q94/4,0)</f>
        <v>8131</v>
      </c>
      <c r="C61" s="14">
        <v>1200</v>
      </c>
      <c r="D61" s="14">
        <f>ROUND('属性（蓝）'!B61/25+'属性（蓝）'!C61/1.5+3*'属性（蓝）'!D61/10+2*'属性（蓝）'!E61+2*'属性（蓝）'!F61+'属性（蓝）'!G61+'属性（蓝）'!H61+'属性（蓝）'!I61/15+'属性（蓝）'!J61/7.5+3*'属性（蓝）'!S61/5+5*'属性（蓝）'!R61/4+16*'属性（蓝）'!T61+2*'属性（蓝）'!K61+2*'属性（蓝）'!L61+400*'属性（蓝）'!M61+5*'属性（蓝）'!Q61/4,0)</f>
        <v>960</v>
      </c>
      <c r="E61" s="14">
        <f t="shared" si="77"/>
        <v>280</v>
      </c>
      <c r="F61" s="14">
        <f>ROUND('属性（紫）'!B61/25+'属性（紫）'!C61/1.5+3*'属性（紫）'!D61/10+2*'属性（紫）'!E61+2*'属性（紫）'!F61+'属性（紫）'!G61+'属性（紫）'!H61+'属性（紫）'!I61/15+'属性（紫）'!J61/7.5+3*'属性（紫）'!S61/5+5*'属性（紫）'!R61/4+16*'属性（紫）'!T61+2*'属性（紫）'!K61+2*'属性（紫）'!L61+400*'属性（紫）'!M61+5*'属性（紫）'!Q61/4,0)</f>
        <v>2393</v>
      </c>
      <c r="G61" s="14">
        <f t="shared" si="78"/>
        <v>628</v>
      </c>
      <c r="H61" s="14">
        <f>ROUND('属性（橙）'!B61/25+'属性（橙）'!C61/1.5+3*'属性（橙）'!D61/10+2*'属性（橙）'!E61+2*'属性（橙）'!F61+'属性（橙）'!G61+'属性（橙）'!H61+'属性（橙）'!I61/15+'属性（橙）'!J61/7.5+3*'属性（橙）'!S61/5+5*'属性（橙）'!R61/4+16*'属性（橙）'!T61+2*'属性（橙）'!K61+2*'属性（橙）'!L61+400*'属性（橙）'!M61+5*'属性（橙）'!Q61/4,0)</f>
        <v>6682</v>
      </c>
      <c r="I61" s="14">
        <f t="shared" si="79"/>
        <v>1168</v>
      </c>
      <c r="J61" s="14">
        <f t="shared" si="3"/>
        <v>13.3</v>
      </c>
      <c r="K61" s="14">
        <f t="shared" si="4"/>
        <v>32.4</v>
      </c>
      <c r="L61" s="14">
        <f t="shared" si="5"/>
        <v>84.1</v>
      </c>
      <c r="M61" s="14"/>
      <c r="N61" s="14">
        <v>35</v>
      </c>
      <c r="O61" s="14">
        <v>59</v>
      </c>
      <c r="P61" s="21">
        <v>88</v>
      </c>
    </row>
    <row r="62" spans="1:16" x14ac:dyDescent="0.15">
      <c r="A62" s="20" t="s">
        <v>157</v>
      </c>
      <c r="B62" s="14">
        <f>ROUND('属性（满级满阶满装）'!B62/25+'属性（满级满阶满装）'!C62/1.5+3*'属性（满级满阶满装）'!D62/10+2*'属性（满级满阶满装）'!E62+2*'属性（满级满阶满装）'!F62+'属性（满级满阶满装）'!G62+'属性（满级满阶满装）'!H62+'属性（满级满阶满装）'!I62/15+'属性（满级满阶满装）'!J62/7.5+3*'属性（满级满阶满装）'!S62/5+5*'属性（满级满阶满装）'!R62/4+16*'属性（满级满阶满装）'!T62+2*'属性（满级满阶满装）'!K62+2*'属性（满级满阶满装）'!L62+400*'属性（满级满阶满装）'!M62+5*'属性（满级满阶满装）'!Q95/4,0)</f>
        <v>8516</v>
      </c>
      <c r="C62" s="14">
        <v>1200</v>
      </c>
      <c r="D62" s="14">
        <f>ROUND('属性（蓝）'!B62/25+'属性（蓝）'!C62/1.5+3*'属性（蓝）'!D62/10+2*'属性（蓝）'!E62+2*'属性（蓝）'!F62+'属性（蓝）'!G62+'属性（蓝）'!H62+'属性（蓝）'!I62/15+'属性（蓝）'!J62/7.5+3*'属性（蓝）'!S62/5+5*'属性（蓝）'!R62/4+16*'属性（蓝）'!T62+2*'属性（蓝）'!K62+2*'属性（蓝）'!L62+400*'属性（蓝）'!M62+5*'属性（蓝）'!Q62/4,0)</f>
        <v>983</v>
      </c>
      <c r="E62" s="14">
        <f t="shared" ref="E62:E63" si="80">2*N62*4</f>
        <v>280</v>
      </c>
      <c r="F62" s="14">
        <f>ROUND('属性（紫）'!B62/25+'属性（紫）'!C62/1.5+3*'属性（紫）'!D62/10+2*'属性（紫）'!E62+2*'属性（紫）'!F62+'属性（紫）'!G62+'属性（紫）'!H62+'属性（紫）'!I62/15+'属性（紫）'!J62/7.5+3*'属性（紫）'!S62/5+5*'属性（紫）'!R62/4+16*'属性（紫）'!T62+2*'属性（紫）'!K62+2*'属性（紫）'!L62+400*'属性（紫）'!M62+5*'属性（紫）'!Q62/4,0)</f>
        <v>2357</v>
      </c>
      <c r="G62" s="14">
        <f t="shared" ref="G62:G63" si="81">4*(3*O62-20)</f>
        <v>556</v>
      </c>
      <c r="H62" s="14">
        <f>ROUND('属性（橙）'!B62/25+'属性（橙）'!C62/1.5+3*'属性（橙）'!D62/10+2*'属性（橙）'!E62+2*'属性（橙）'!F62+'属性（橙）'!G62+'属性（橙）'!H62+'属性（橙）'!I62/15+'属性（橙）'!J62/7.5+3*'属性（橙）'!S62/5+5*'属性（橙）'!R62/4+16*'属性（橙）'!T62+2*'属性（橙）'!K62+2*'属性（橙）'!L62+400*'属性（橙）'!M62+5*'属性（橙）'!Q62/4,0)</f>
        <v>7082</v>
      </c>
      <c r="I62" s="14">
        <f t="shared" ref="I62:I63" si="82">4*(4*P62-60)</f>
        <v>1152</v>
      </c>
      <c r="J62" s="14">
        <f t="shared" si="3"/>
        <v>13</v>
      </c>
      <c r="K62" s="14">
        <f t="shared" si="4"/>
        <v>30</v>
      </c>
      <c r="L62" s="14">
        <f t="shared" si="5"/>
        <v>84.7</v>
      </c>
      <c r="M62" s="14"/>
      <c r="N62" s="14">
        <v>35</v>
      </c>
      <c r="O62" s="29">
        <v>53</v>
      </c>
      <c r="P62" s="21">
        <v>87</v>
      </c>
    </row>
    <row r="63" spans="1:16" x14ac:dyDescent="0.15">
      <c r="A63" s="20" t="s">
        <v>158</v>
      </c>
      <c r="B63" s="14">
        <f>ROUND('属性（满级满阶满装）'!B63/25+'属性（满级满阶满装）'!C63/1.5+3*'属性（满级满阶满装）'!D63/10+2*'属性（满级满阶满装）'!E63+2*'属性（满级满阶满装）'!F63+'属性（满级满阶满装）'!G63+'属性（满级满阶满装）'!H63+'属性（满级满阶满装）'!I63/15+'属性（满级满阶满装）'!J63/7.5+3*'属性（满级满阶满装）'!S63/5+5*'属性（满级满阶满装）'!R63/4+16*'属性（满级满阶满装）'!T63+2*'属性（满级满阶满装）'!K63+2*'属性（满级满阶满装）'!L63+400*'属性（满级满阶满装）'!M63+5*'属性（满级满阶满装）'!Q96/4,0)</f>
        <v>8288</v>
      </c>
      <c r="C63" s="14">
        <v>1200</v>
      </c>
      <c r="D63" s="14">
        <f>ROUND('属性（蓝）'!B63/25+'属性（蓝）'!C63/1.5+3*'属性（蓝）'!D63/10+2*'属性（蓝）'!E63+2*'属性（蓝）'!F63+'属性（蓝）'!G63+'属性（蓝）'!H63+'属性（蓝）'!I63/15+'属性（蓝）'!J63/7.5+3*'属性（蓝）'!S63/5+5*'属性（蓝）'!R63/4+16*'属性（蓝）'!T63+2*'属性（蓝）'!K63+2*'属性（蓝）'!L63+400*'属性（蓝）'!M63+5*'属性（蓝）'!Q63/4,0)</f>
        <v>929</v>
      </c>
      <c r="E63" s="14">
        <f t="shared" si="80"/>
        <v>272</v>
      </c>
      <c r="F63" s="14">
        <f>ROUND('属性（紫）'!B63/25+'属性（紫）'!C63/1.5+3*'属性（紫）'!D63/10+2*'属性（紫）'!E63+2*'属性（紫）'!F63+'属性（紫）'!G63+'属性（紫）'!H63+'属性（紫）'!I63/15+'属性（紫）'!J63/7.5+3*'属性（紫）'!S63/5+5*'属性（紫）'!R63/4+16*'属性（紫）'!T63+2*'属性（紫）'!K63+2*'属性（紫）'!L63+400*'属性（紫）'!M63+5*'属性（紫）'!Q63/4,0)</f>
        <v>2485</v>
      </c>
      <c r="G63" s="14">
        <f t="shared" si="81"/>
        <v>640</v>
      </c>
      <c r="H63" s="14">
        <f>ROUND('属性（橙）'!B63/25+'属性（橙）'!C63/1.5+3*'属性（橙）'!D63/10+2*'属性（橙）'!E63+2*'属性（橙）'!F63+'属性（橙）'!G63+'属性（橙）'!H63+'属性（橙）'!I63/15+'属性（橙）'!J63/7.5+3*'属性（橙）'!S63/5+5*'属性（橙）'!R63/4+16*'属性（橙）'!T63+2*'属性（橙）'!K63+2*'属性（橙）'!L63+400*'属性（橙）'!M63+5*'属性（橙）'!Q63/4,0)</f>
        <v>6994</v>
      </c>
      <c r="I63" s="14">
        <f t="shared" si="82"/>
        <v>1200</v>
      </c>
      <c r="J63" s="14">
        <f t="shared" si="3"/>
        <v>12.7</v>
      </c>
      <c r="K63" s="14">
        <f t="shared" si="4"/>
        <v>32.9</v>
      </c>
      <c r="L63" s="14">
        <f t="shared" si="5"/>
        <v>86.4</v>
      </c>
      <c r="M63" s="14"/>
      <c r="N63" s="14">
        <v>34</v>
      </c>
      <c r="O63" s="14">
        <v>60</v>
      </c>
      <c r="P63" s="21">
        <v>90</v>
      </c>
    </row>
    <row r="64" spans="1:16" x14ac:dyDescent="0.15">
      <c r="A64" s="20" t="s">
        <v>159</v>
      </c>
      <c r="B64" s="14">
        <f>ROUND('属性（满级满阶满装）'!B64/25+'属性（满级满阶满装）'!C64/1.5+3*'属性（满级满阶满装）'!D64/10+2*'属性（满级满阶满装）'!E64+2*'属性（满级满阶满装）'!F64+'属性（满级满阶满装）'!G64+'属性（满级满阶满装）'!H64+'属性（满级满阶满装）'!I64/15+'属性（满级满阶满装）'!J64/7.5+3*'属性（满级满阶满装）'!S64/5+5*'属性（满级满阶满装）'!R64/4+16*'属性（满级满阶满装）'!T64+2*'属性（满级满阶满装）'!K64+2*'属性（满级满阶满装）'!L64+400*'属性（满级满阶满装）'!M64+5*'属性（满级满阶满装）'!Q97/4,0)</f>
        <v>8281</v>
      </c>
      <c r="C64" s="14">
        <v>1200</v>
      </c>
      <c r="D64" s="14">
        <f>ROUND('属性（蓝）'!B64/25+'属性（蓝）'!C64/1.5+3*'属性（蓝）'!D64/10+2*'属性（蓝）'!E64+2*'属性（蓝）'!F64+'属性（蓝）'!G64+'属性（蓝）'!H64+'属性（蓝）'!I64/15+'属性（蓝）'!J64/7.5+3*'属性（蓝）'!S64/5+5*'属性（蓝）'!R64/4+16*'属性（蓝）'!T64+2*'属性（蓝）'!K64+2*'属性（蓝）'!L64+400*'属性（蓝）'!M64+5*'属性（蓝）'!Q64/4,0)</f>
        <v>1006</v>
      </c>
      <c r="E64" s="14">
        <f t="shared" ref="E64:E65" si="83">2*N64*4</f>
        <v>280</v>
      </c>
      <c r="F64" s="14">
        <f>ROUND('属性（紫）'!B64/25+'属性（紫）'!C64/1.5+3*'属性（紫）'!D64/10+2*'属性（紫）'!E64+2*'属性（紫）'!F64+'属性（紫）'!G64+'属性（紫）'!H64+'属性（紫）'!I64/15+'属性（紫）'!J64/7.5+3*'属性（紫）'!S64/5+5*'属性（紫）'!R64/4+16*'属性（紫）'!T64+2*'属性（紫）'!K64+2*'属性（紫）'!L64+400*'属性（紫）'!M64+5*'属性（紫）'!Q64/4,0)</f>
        <v>2477</v>
      </c>
      <c r="G64" s="14">
        <f t="shared" ref="G64:G65" si="84">4*(3*O64-20)</f>
        <v>640</v>
      </c>
      <c r="H64" s="14">
        <f>ROUND('属性（橙）'!B64/25+'属性（橙）'!C64/1.5+3*'属性（橙）'!D64/10+2*'属性（橙）'!E64+2*'属性（橙）'!F64+'属性（橙）'!G64+'属性（橙）'!H64+'属性（橙）'!I64/15+'属性（橙）'!J64/7.5+3*'属性（橙）'!S64/5+5*'属性（橙）'!R64/4+16*'属性（橙）'!T64+2*'属性（橙）'!K64+2*'属性（橙）'!L64+400*'属性（橙）'!M64+5*'属性（橙）'!Q64/4,0)</f>
        <v>7049</v>
      </c>
      <c r="I64" s="14">
        <f t="shared" ref="I64:I65" si="85">4*(4*P64-60)</f>
        <v>1168</v>
      </c>
      <c r="J64" s="14">
        <f t="shared" si="3"/>
        <v>13.6</v>
      </c>
      <c r="K64" s="14">
        <f t="shared" si="4"/>
        <v>32.9</v>
      </c>
      <c r="L64" s="14">
        <f t="shared" si="5"/>
        <v>86.7</v>
      </c>
      <c r="M64" s="14"/>
      <c r="N64" s="14">
        <v>35</v>
      </c>
      <c r="O64" s="14">
        <v>60</v>
      </c>
      <c r="P64" s="21">
        <v>88</v>
      </c>
    </row>
    <row r="65" spans="1:16" x14ac:dyDescent="0.15">
      <c r="A65" s="20" t="s">
        <v>160</v>
      </c>
      <c r="B65" s="14">
        <f>ROUND('属性（满级满阶满装）'!B65/25+'属性（满级满阶满装）'!C65/1.5+3*'属性（满级满阶满装）'!D65/10+2*'属性（满级满阶满装）'!E65+2*'属性（满级满阶满装）'!F65+'属性（满级满阶满装）'!G65+'属性（满级满阶满装）'!H65+'属性（满级满阶满装）'!I65/15+'属性（满级满阶满装）'!J65/7.5+3*'属性（满级满阶满装）'!S65/5+5*'属性（满级满阶满装）'!R65/4+16*'属性（满级满阶满装）'!T65+2*'属性（满级满阶满装）'!K65+2*'属性（满级满阶满装）'!L65+400*'属性（满级满阶满装）'!M65+5*'属性（满级满阶满装）'!Q98/4,0)</f>
        <v>8722</v>
      </c>
      <c r="C65" s="14">
        <v>1200</v>
      </c>
      <c r="D65" s="14">
        <f>ROUND('属性（蓝）'!B65/25+'属性（蓝）'!C65/1.5+3*'属性（蓝）'!D65/10+2*'属性（蓝）'!E65+2*'属性（蓝）'!F65+'属性（蓝）'!G65+'属性（蓝）'!H65+'属性（蓝）'!I65/15+'属性（蓝）'!J65/7.5+3*'属性（蓝）'!S65/5+5*'属性（蓝）'!R65/4+16*'属性（蓝）'!T65+2*'属性（蓝）'!K65+2*'属性（蓝）'!L65+400*'属性（蓝）'!M65+5*'属性（蓝）'!Q65/4,0)</f>
        <v>940</v>
      </c>
      <c r="E65" s="14">
        <f t="shared" si="83"/>
        <v>280</v>
      </c>
      <c r="F65" s="14">
        <f>ROUND('属性（紫）'!B65/25+'属性（紫）'!C65/1.5+3*'属性（紫）'!D65/10+2*'属性（紫）'!E65+2*'属性（紫）'!F65+'属性（紫）'!G65+'属性（紫）'!H65+'属性（紫）'!I65/15+'属性（紫）'!J65/7.5+3*'属性（紫）'!S65/5+5*'属性（紫）'!R65/4+16*'属性（紫）'!T65+2*'属性（紫）'!K65+2*'属性（紫）'!L65+400*'属性（紫）'!M65+5*'属性（紫）'!Q65/4,0)</f>
        <v>2638</v>
      </c>
      <c r="G65" s="14">
        <f t="shared" si="84"/>
        <v>676</v>
      </c>
      <c r="H65" s="14">
        <f>ROUND('属性（橙）'!B65/25+'属性（橙）'!C65/1.5+3*'属性（橙）'!D65/10+2*'属性（橙）'!E65+2*'属性（橙）'!F65+'属性（橙）'!G65+'属性（橙）'!H65+'属性（橙）'!I65/15+'属性（橙）'!J65/7.5+3*'属性（橙）'!S65/5+5*'属性（橙）'!R65/4+16*'属性（橙）'!T65+2*'属性（橙）'!K65+2*'属性（橙）'!L65+400*'属性（橙）'!M65+5*'属性（橙）'!Q65/4,0)</f>
        <v>7405</v>
      </c>
      <c r="I65" s="14">
        <f t="shared" si="85"/>
        <v>1200</v>
      </c>
      <c r="J65" s="14">
        <f t="shared" si="3"/>
        <v>12.3</v>
      </c>
      <c r="K65" s="14">
        <f t="shared" si="4"/>
        <v>33.4</v>
      </c>
      <c r="L65" s="14">
        <f t="shared" si="5"/>
        <v>86.7</v>
      </c>
      <c r="M65" s="14"/>
      <c r="N65" s="14">
        <v>35</v>
      </c>
      <c r="O65" s="14">
        <v>63</v>
      </c>
      <c r="P65" s="21">
        <v>90</v>
      </c>
    </row>
    <row r="66" spans="1:16" x14ac:dyDescent="0.15">
      <c r="A66" s="20" t="s">
        <v>161</v>
      </c>
      <c r="B66" s="14">
        <f>ROUND('属性（满级满阶满装）'!B66/25+'属性（满级满阶满装）'!C66/1.5+3*'属性（满级满阶满装）'!D66/10+2*'属性（满级满阶满装）'!E66+2*'属性（满级满阶满装）'!F66+'属性（满级满阶满装）'!G66+'属性（满级满阶满装）'!H66+'属性（满级满阶满装）'!I66/15+'属性（满级满阶满装）'!J66/7.5+3*'属性（满级满阶满装）'!S66/5+5*'属性（满级满阶满装）'!R66/4+16*'属性（满级满阶满装）'!T66+2*'属性（满级满阶满装）'!K66+2*'属性（满级满阶满装）'!L66+400*'属性（满级满阶满装）'!M66+5*'属性（满级满阶满装）'!Q99/4,0)</f>
        <v>8274</v>
      </c>
      <c r="C66" s="14">
        <v>1200</v>
      </c>
      <c r="D66" s="14">
        <f>ROUND('属性（蓝）'!B66/25+'属性（蓝）'!C66/1.5+3*'属性（蓝）'!D66/10+2*'属性（蓝）'!E66+2*'属性（蓝）'!F66+'属性（蓝）'!G66+'属性（蓝）'!H66+'属性（蓝）'!I66/15+'属性（蓝）'!J66/7.5+3*'属性（蓝）'!S66/5+5*'属性（蓝）'!R66/4+16*'属性（蓝）'!T66+2*'属性（蓝）'!K66+2*'属性（蓝）'!L66+400*'属性（蓝）'!M66+5*'属性（蓝）'!Q66/4,0)</f>
        <v>904</v>
      </c>
      <c r="E66" s="14">
        <f t="shared" ref="E66:E67" si="86">2*N66*4</f>
        <v>280</v>
      </c>
      <c r="F66" s="14">
        <f>ROUND('属性（紫）'!B66/25+'属性（紫）'!C66/1.5+3*'属性（紫）'!D66/10+2*'属性（紫）'!E66+2*'属性（紫）'!F66+'属性（紫）'!G66+'属性（紫）'!H66+'属性（紫）'!I66/15+'属性（紫）'!J66/7.5+3*'属性（紫）'!S66/5+5*'属性（紫）'!R66/4+16*'属性（紫）'!T66+2*'属性（紫）'!K66+2*'属性（紫）'!L66+400*'属性（紫）'!M66+5*'属性（紫）'!Q66/4,0)</f>
        <v>2308</v>
      </c>
      <c r="G66" s="14">
        <f t="shared" ref="G66:G67" si="87">4*(3*O66-20)</f>
        <v>628</v>
      </c>
      <c r="H66" s="14">
        <f>ROUND('属性（橙）'!B66/25+'属性（橙）'!C66/1.5+3*'属性（橙）'!D66/10+2*'属性（橙）'!E66+2*'属性（橙）'!F66+'属性（橙）'!G66+'属性（橙）'!H66+'属性（橙）'!I66/15+'属性（橙）'!J66/7.5+3*'属性（橙）'!S66/5+5*'属性（橙）'!R66/4+16*'属性（橙）'!T66+2*'属性（橙）'!K66+2*'属性（橙）'!L66+400*'属性（橙）'!M66+5*'属性（橙）'!Q66/4,0)</f>
        <v>6938</v>
      </c>
      <c r="I66" s="14">
        <f t="shared" ref="I66:I67" si="88">4*(4*P66-60)</f>
        <v>1200</v>
      </c>
      <c r="J66" s="14">
        <f t="shared" si="3"/>
        <v>12.5</v>
      </c>
      <c r="K66" s="14">
        <f t="shared" si="4"/>
        <v>31</v>
      </c>
      <c r="L66" s="14">
        <f t="shared" si="5"/>
        <v>85.9</v>
      </c>
      <c r="M66" s="14"/>
      <c r="N66" s="14">
        <v>35</v>
      </c>
      <c r="O66" s="14">
        <v>59</v>
      </c>
      <c r="P66" s="21">
        <v>90</v>
      </c>
    </row>
    <row r="67" spans="1:16" x14ac:dyDescent="0.15">
      <c r="A67" s="20" t="s">
        <v>162</v>
      </c>
      <c r="B67" s="14">
        <f>ROUND('属性（满级满阶满装）'!B67/25+'属性（满级满阶满装）'!C67/1.5+3*'属性（满级满阶满装）'!D67/10+2*'属性（满级满阶满装）'!E67+2*'属性（满级满阶满装）'!F67+'属性（满级满阶满装）'!G67+'属性（满级满阶满装）'!H67+'属性（满级满阶满装）'!I67/15+'属性（满级满阶满装）'!J67/7.5+3*'属性（满级满阶满装）'!S67/5+5*'属性（满级满阶满装）'!R67/4+16*'属性（满级满阶满装）'!T67+2*'属性（满级满阶满装）'!K67+2*'属性（满级满阶满装）'!L67+400*'属性（满级满阶满装）'!M67+5*'属性（满级满阶满装）'!Q100/4,0)</f>
        <v>8264</v>
      </c>
      <c r="C67" s="14">
        <v>1200</v>
      </c>
      <c r="D67" s="14">
        <f>ROUND('属性（蓝）'!B67/25+'属性（蓝）'!C67/1.5+3*'属性（蓝）'!D67/10+2*'属性（蓝）'!E67+2*'属性（蓝）'!F67+'属性（蓝）'!G67+'属性（蓝）'!H67+'属性（蓝）'!I67/15+'属性（蓝）'!J67/7.5+3*'属性（蓝）'!S67/5+5*'属性（蓝）'!R67/4+16*'属性（蓝）'!T67+2*'属性（蓝）'!K67+2*'属性（蓝）'!L67+400*'属性（蓝）'!M67+5*'属性（蓝）'!Q67/4,0)</f>
        <v>889</v>
      </c>
      <c r="E67" s="14">
        <f t="shared" si="86"/>
        <v>192</v>
      </c>
      <c r="F67" s="14">
        <f>ROUND('属性（紫）'!B67/25+'属性（紫）'!C67/1.5+3*'属性（紫）'!D67/10+2*'属性（紫）'!E67+2*'属性（紫）'!F67+'属性（紫）'!G67+'属性（紫）'!H67+'属性（紫）'!I67/15+'属性（紫）'!J67/7.5+3*'属性（紫）'!S67/5+5*'属性（紫）'!R67/4+16*'属性（紫）'!T67+2*'属性（紫）'!K67+2*'属性（紫）'!L67+400*'属性（紫）'!M67+5*'属性（紫）'!Q67/4,0)</f>
        <v>2391</v>
      </c>
      <c r="G67" s="14">
        <f t="shared" si="87"/>
        <v>628</v>
      </c>
      <c r="H67" s="14">
        <f>ROUND('属性（橙）'!B67/25+'属性（橙）'!C67/1.5+3*'属性（橙）'!D67/10+2*'属性（橙）'!E67+2*'属性（橙）'!F67+'属性（橙）'!G67+'属性（橙）'!H67+'属性（橙）'!I67/15+'属性（橙）'!J67/7.5+3*'属性（橙）'!S67/5+5*'属性（橙）'!R67/4+16*'属性（橙）'!T67+2*'属性（橙）'!K67+2*'属性（橙）'!L67+400*'属性（橙）'!M67+5*'属性（橙）'!Q67/4,0)</f>
        <v>6973</v>
      </c>
      <c r="I67" s="14">
        <f t="shared" si="88"/>
        <v>1184</v>
      </c>
      <c r="J67" s="14">
        <f t="shared" ref="J67:J82" si="89">ROUND(100*(D67+E67)/(B67+C67),1)</f>
        <v>11.4</v>
      </c>
      <c r="K67" s="14">
        <f t="shared" ref="K67:K82" si="90">ROUND(100*(F67+G67)/(B67+C67),1)</f>
        <v>31.9</v>
      </c>
      <c r="L67" s="14">
        <f t="shared" ref="L67:L82" si="91">ROUND(100*(H67+I67)/(B67+C67),1)</f>
        <v>86.2</v>
      </c>
      <c r="M67" s="14"/>
      <c r="N67" s="29">
        <v>24</v>
      </c>
      <c r="O67" s="14">
        <v>59</v>
      </c>
      <c r="P67" s="21">
        <v>89</v>
      </c>
    </row>
    <row r="68" spans="1:16" x14ac:dyDescent="0.15">
      <c r="A68" s="20" t="s">
        <v>163</v>
      </c>
      <c r="B68" s="14">
        <f>ROUND('属性（满级满阶满装）'!B68/25+'属性（满级满阶满装）'!C68/1.5+3*'属性（满级满阶满装）'!D68/10+2*'属性（满级满阶满装）'!E68+2*'属性（满级满阶满装）'!F68+'属性（满级满阶满装）'!G68+'属性（满级满阶满装）'!H68+'属性（满级满阶满装）'!I68/15+'属性（满级满阶满装）'!J68/7.5+3*'属性（满级满阶满装）'!S68/5+5*'属性（满级满阶满装）'!R68/4+16*'属性（满级满阶满装）'!T68+2*'属性（满级满阶满装）'!K68+2*'属性（满级满阶满装）'!L68+400*'属性（满级满阶满装）'!M68+5*'属性（满级满阶满装）'!Q101/4,0)</f>
        <v>8524</v>
      </c>
      <c r="C68" s="14">
        <v>1200</v>
      </c>
      <c r="D68" s="14">
        <f>ROUND('属性（蓝）'!B68/25+'属性（蓝）'!C68/1.5+3*'属性（蓝）'!D68/10+2*'属性（蓝）'!E68+2*'属性（蓝）'!F68+'属性（蓝）'!G68+'属性（蓝）'!H68+'属性（蓝）'!I68/15+'属性（蓝）'!J68/7.5+3*'属性（蓝）'!S68/5+5*'属性（蓝）'!R68/4+16*'属性（蓝）'!T68+2*'属性（蓝）'!K68+2*'属性（蓝）'!L68+400*'属性（蓝）'!M68+5*'属性（蓝）'!Q68/4,0)</f>
        <v>1073</v>
      </c>
      <c r="E68" s="14">
        <f t="shared" ref="E68:E69" si="92">2*N68*4</f>
        <v>280</v>
      </c>
      <c r="F68" s="14">
        <f>ROUND('属性（紫）'!B68/25+'属性（紫）'!C68/1.5+3*'属性（紫）'!D68/10+2*'属性（紫）'!E68+2*'属性（紫）'!F68+'属性（紫）'!G68+'属性（紫）'!H68+'属性（紫）'!I68/15+'属性（紫）'!J68/7.5+3*'属性（紫）'!S68/5+5*'属性（紫）'!R68/4+16*'属性（紫）'!T68+2*'属性（紫）'!K68+2*'属性（紫）'!L68+400*'属性（紫）'!M68+5*'属性（紫）'!Q68/4,0)</f>
        <v>2324</v>
      </c>
      <c r="G68" s="14">
        <f t="shared" ref="G68:G69" si="93">4*(3*O68-20)</f>
        <v>640</v>
      </c>
      <c r="H68" s="14">
        <f>ROUND('属性（橙）'!B68/25+'属性（橙）'!C68/1.5+3*'属性（橙）'!D68/10+2*'属性（橙）'!E68+2*'属性（橙）'!F68+'属性（橙）'!G68+'属性（橙）'!H68+'属性（橙）'!I68/15+'属性（橙）'!J68/7.5+3*'属性（橙）'!S68/5+5*'属性（橙）'!R68/4+16*'属性（橙）'!T68+2*'属性（橙）'!K68+2*'属性（橙）'!L68+400*'属性（橙）'!M68+5*'属性（橙）'!Q68/4,0)</f>
        <v>7018</v>
      </c>
      <c r="I68" s="14">
        <f t="shared" ref="I68:I69" si="94">4*(4*P68-60)</f>
        <v>1200</v>
      </c>
      <c r="J68" s="14">
        <f t="shared" si="89"/>
        <v>13.9</v>
      </c>
      <c r="K68" s="14">
        <f t="shared" si="90"/>
        <v>30.5</v>
      </c>
      <c r="L68" s="14">
        <f t="shared" si="91"/>
        <v>84.5</v>
      </c>
      <c r="M68" s="14"/>
      <c r="N68" s="14">
        <v>35</v>
      </c>
      <c r="O68" s="14">
        <v>60</v>
      </c>
      <c r="P68" s="21">
        <v>90</v>
      </c>
    </row>
    <row r="69" spans="1:16" x14ac:dyDescent="0.15">
      <c r="A69" s="20" t="s">
        <v>164</v>
      </c>
      <c r="B69" s="14">
        <f>ROUND('属性（满级满阶满装）'!B69/25+'属性（满级满阶满装）'!C69/1.5+3*'属性（满级满阶满装）'!D69/10+2*'属性（满级满阶满装）'!E69+2*'属性（满级满阶满装）'!F69+'属性（满级满阶满装）'!G69+'属性（满级满阶满装）'!H69+'属性（满级满阶满装）'!I69/15+'属性（满级满阶满装）'!J69/7.5+3*'属性（满级满阶满装）'!S69/5+5*'属性（满级满阶满装）'!R69/4+16*'属性（满级满阶满装）'!T69+2*'属性（满级满阶满装）'!K69+2*'属性（满级满阶满装）'!L69+400*'属性（满级满阶满装）'!M69+5*'属性（满级满阶满装）'!Q102/4,0)</f>
        <v>8504</v>
      </c>
      <c r="C69" s="14">
        <v>1200</v>
      </c>
      <c r="D69" s="14">
        <f>ROUND('属性（蓝）'!B69/25+'属性（蓝）'!C69/1.5+3*'属性（蓝）'!D69/10+2*'属性（蓝）'!E69+2*'属性（蓝）'!F69+'属性（蓝）'!G69+'属性（蓝）'!H69+'属性（蓝）'!I69/15+'属性（蓝）'!J69/7.5+3*'属性（蓝）'!S69/5+5*'属性（蓝）'!R69/4+16*'属性（蓝）'!T69+2*'属性（蓝）'!K69+2*'属性（蓝）'!L69+400*'属性（蓝）'!M69+5*'属性（蓝）'!Q69/4,0)</f>
        <v>893</v>
      </c>
      <c r="E69" s="14">
        <f t="shared" si="92"/>
        <v>272</v>
      </c>
      <c r="F69" s="14">
        <f>ROUND('属性（紫）'!B69/25+'属性（紫）'!C69/1.5+3*'属性（紫）'!D69/10+2*'属性（紫）'!E69+2*'属性（紫）'!F69+'属性（紫）'!G69+'属性（紫）'!H69+'属性（紫）'!I69/15+'属性（紫）'!J69/7.5+3*'属性（紫）'!S69/5+5*'属性（紫）'!R69/4+16*'属性（紫）'!T69+2*'属性（紫）'!K69+2*'属性（紫）'!L69+400*'属性（紫）'!M69+5*'属性（紫）'!Q69/4,0)</f>
        <v>2393</v>
      </c>
      <c r="G69" s="14">
        <f t="shared" si="93"/>
        <v>700</v>
      </c>
      <c r="H69" s="14">
        <f>ROUND('属性（橙）'!B69/25+'属性（橙）'!C69/1.5+3*'属性（橙）'!D69/10+2*'属性（橙）'!E69+2*'属性（橙）'!F69+'属性（橙）'!G69+'属性（橙）'!H69+'属性（橙）'!I69/15+'属性（橙）'!J69/7.5+3*'属性（橙）'!S69/5+5*'属性（橙）'!R69/4+16*'属性（橙）'!T69+2*'属性（橙）'!K69+2*'属性（橙）'!L69+400*'属性（橙）'!M69+5*'属性（橙）'!Q69/4,0)</f>
        <v>7055</v>
      </c>
      <c r="I69" s="14">
        <f t="shared" si="94"/>
        <v>1200</v>
      </c>
      <c r="J69" s="14">
        <f t="shared" si="89"/>
        <v>12</v>
      </c>
      <c r="K69" s="14">
        <f t="shared" si="90"/>
        <v>31.9</v>
      </c>
      <c r="L69" s="14">
        <f t="shared" si="91"/>
        <v>85.1</v>
      </c>
      <c r="M69" s="14"/>
      <c r="N69" s="14">
        <v>34</v>
      </c>
      <c r="O69" s="14">
        <v>65</v>
      </c>
      <c r="P69" s="21">
        <v>90</v>
      </c>
    </row>
    <row r="70" spans="1:16" x14ac:dyDescent="0.15">
      <c r="A70" s="20" t="s">
        <v>165</v>
      </c>
      <c r="B70" s="14">
        <f>ROUND('属性（满级满阶满装）'!B70/25+'属性（满级满阶满装）'!C70/1.5+3*'属性（满级满阶满装）'!D70/10+2*'属性（满级满阶满装）'!E70+2*'属性（满级满阶满装）'!F70+'属性（满级满阶满装）'!G70+'属性（满级满阶满装）'!H70+'属性（满级满阶满装）'!I70/15+'属性（满级满阶满装）'!J70/7.5+3*'属性（满级满阶满装）'!S70/5+5*'属性（满级满阶满装）'!R70/4+16*'属性（满级满阶满装）'!T70+2*'属性（满级满阶满装）'!K70+2*'属性（满级满阶满装）'!L70+400*'属性（满级满阶满装）'!M70+5*'属性（满级满阶满装）'!Q103/4,0)</f>
        <v>8196</v>
      </c>
      <c r="C70" s="14">
        <v>1200</v>
      </c>
      <c r="D70" s="14">
        <f>ROUND('属性（蓝）'!B70/25+'属性（蓝）'!C70/1.5+3*'属性（蓝）'!D70/10+2*'属性（蓝）'!E70+2*'属性（蓝）'!F70+'属性（蓝）'!G70+'属性（蓝）'!H70+'属性（蓝）'!I70/15+'属性（蓝）'!J70/7.5+3*'属性（蓝）'!S70/5+5*'属性（蓝）'!R70/4+16*'属性（蓝）'!T70+2*'属性（蓝）'!K70+2*'属性（蓝）'!L70+400*'属性（蓝）'!M70+5*'属性（蓝）'!Q70/4,0)</f>
        <v>862</v>
      </c>
      <c r="E70" s="14">
        <f t="shared" ref="E70:E71" si="95">2*N70*4</f>
        <v>272</v>
      </c>
      <c r="F70" s="14">
        <f>ROUND('属性（紫）'!B70/25+'属性（紫）'!C70/1.5+3*'属性（紫）'!D70/10+2*'属性（紫）'!E70+2*'属性（紫）'!F70+'属性（紫）'!G70+'属性（紫）'!H70+'属性（紫）'!I70/15+'属性（紫）'!J70/7.5+3*'属性（紫）'!S70/5+5*'属性（紫）'!R70/4+16*'属性（紫）'!T70+2*'属性（紫）'!K70+2*'属性（紫）'!L70+400*'属性（紫）'!M70+5*'属性（紫）'!Q70/4,0)</f>
        <v>2454</v>
      </c>
      <c r="G70" s="14">
        <f t="shared" ref="G70:G71" si="96">4*(3*O70-20)</f>
        <v>676</v>
      </c>
      <c r="H70" s="14">
        <f>ROUND('属性（橙）'!B70/25+'属性（橙）'!C70/1.5+3*'属性（橙）'!D70/10+2*'属性（橙）'!E70+2*'属性（橙）'!F70+'属性（橙）'!G70+'属性（橙）'!H70+'属性（橙）'!I70/15+'属性（橙）'!J70/7.5+3*'属性（橙）'!S70/5+5*'属性（橙）'!R70/4+16*'属性（橙）'!T70+2*'属性（橙）'!K70+2*'属性（橙）'!L70+400*'属性（橙）'!M70+5*'属性（橙）'!Q70/4,0)</f>
        <v>6910</v>
      </c>
      <c r="I70" s="14">
        <f t="shared" ref="I70:I71" si="97">4*(4*P70-60)</f>
        <v>1168</v>
      </c>
      <c r="J70" s="14">
        <f t="shared" si="89"/>
        <v>12.1</v>
      </c>
      <c r="K70" s="14">
        <f t="shared" si="90"/>
        <v>33.299999999999997</v>
      </c>
      <c r="L70" s="14">
        <f t="shared" si="91"/>
        <v>86</v>
      </c>
      <c r="M70" s="14"/>
      <c r="N70" s="14">
        <v>34</v>
      </c>
      <c r="O70" s="14">
        <v>63</v>
      </c>
      <c r="P70" s="21">
        <v>88</v>
      </c>
    </row>
    <row r="71" spans="1:16" x14ac:dyDescent="0.15">
      <c r="A71" s="20" t="s">
        <v>166</v>
      </c>
      <c r="B71" s="14">
        <f>ROUND('属性（满级满阶满装）'!B71/25+'属性（满级满阶满装）'!C71/1.5+3*'属性（满级满阶满装）'!D71/10+2*'属性（满级满阶满装）'!E71+2*'属性（满级满阶满装）'!F71+'属性（满级满阶满装）'!G71+'属性（满级满阶满装）'!H71+'属性（满级满阶满装）'!I71/15+'属性（满级满阶满装）'!J71/7.5+3*'属性（满级满阶满装）'!S71/5+5*'属性（满级满阶满装）'!R71/4+16*'属性（满级满阶满装）'!T71+2*'属性（满级满阶满装）'!K71+2*'属性（满级满阶满装）'!L71+400*'属性（满级满阶满装）'!M71+5*'属性（满级满阶满装）'!Q104/4,0)</f>
        <v>8720</v>
      </c>
      <c r="C71" s="14">
        <v>1200</v>
      </c>
      <c r="D71" s="14">
        <f>ROUND('属性（蓝）'!B71/25+'属性（蓝）'!C71/1.5+3*'属性（蓝）'!D71/10+2*'属性（蓝）'!E71+2*'属性（蓝）'!F71+'属性（蓝）'!G71+'属性（蓝）'!H71+'属性（蓝）'!I71/15+'属性（蓝）'!J71/7.5+3*'属性（蓝）'!S71/5+5*'属性（蓝）'!R71/4+16*'属性（蓝）'!T71+2*'属性（蓝）'!K71+2*'属性（蓝）'!L71+400*'属性（蓝）'!M71+5*'属性（蓝）'!Q71/4,0)</f>
        <v>1019</v>
      </c>
      <c r="E71" s="14">
        <f t="shared" si="95"/>
        <v>240</v>
      </c>
      <c r="F71" s="14">
        <f>ROUND('属性（紫）'!B71/25+'属性（紫）'!C71/1.5+3*'属性（紫）'!D71/10+2*'属性（紫）'!E71+2*'属性（紫）'!F71+'属性（紫）'!G71+'属性（紫）'!H71+'属性（紫）'!I71/15+'属性（紫）'!J71/7.5+3*'属性（紫）'!S71/5+5*'属性（紫）'!R71/4+16*'属性（紫）'!T71+2*'属性（紫）'!K71+2*'属性（紫）'!L71+400*'属性（紫）'!M71+5*'属性（紫）'!Q71/4,0)</f>
        <v>2566</v>
      </c>
      <c r="G71" s="14">
        <f t="shared" si="96"/>
        <v>628</v>
      </c>
      <c r="H71" s="14">
        <f>ROUND('属性（橙）'!B71/25+'属性（橙）'!C71/1.5+3*'属性（橙）'!D71/10+2*'属性（橙）'!E71+2*'属性（橙）'!F71+'属性（橙）'!G71+'属性（橙）'!H71+'属性（橙）'!I71/15+'属性（橙）'!J71/7.5+3*'属性（橙）'!S71/5+5*'属性（橙）'!R71/4+16*'属性（橙）'!T71+2*'属性（橙）'!K71+2*'属性（橙）'!L71+400*'属性（橙）'!M71+5*'属性（橙）'!Q71/4,0)</f>
        <v>7493</v>
      </c>
      <c r="I71" s="14">
        <f t="shared" si="97"/>
        <v>1200</v>
      </c>
      <c r="J71" s="14">
        <f t="shared" si="89"/>
        <v>12.7</v>
      </c>
      <c r="K71" s="14">
        <f t="shared" si="90"/>
        <v>32.200000000000003</v>
      </c>
      <c r="L71" s="14">
        <f t="shared" si="91"/>
        <v>87.6</v>
      </c>
      <c r="M71" s="14"/>
      <c r="N71" s="14">
        <v>30</v>
      </c>
      <c r="O71" s="14">
        <v>59</v>
      </c>
      <c r="P71" s="21">
        <v>90</v>
      </c>
    </row>
    <row r="72" spans="1:16" x14ac:dyDescent="0.15">
      <c r="A72" s="20" t="s">
        <v>167</v>
      </c>
      <c r="B72" s="14">
        <f>ROUND('属性（满级满阶满装）'!B72/25+'属性（满级满阶满装）'!C72/1.5+3*'属性（满级满阶满装）'!D72/10+2*'属性（满级满阶满装）'!E72+2*'属性（满级满阶满装）'!F72+'属性（满级满阶满装）'!G72+'属性（满级满阶满装）'!H72+'属性（满级满阶满装）'!I72/15+'属性（满级满阶满装）'!J72/7.5+3*'属性（满级满阶满装）'!S72/5+5*'属性（满级满阶满装）'!R72/4+16*'属性（满级满阶满装）'!T72+2*'属性（满级满阶满装）'!K72+2*'属性（满级满阶满装）'!L72+400*'属性（满级满阶满装）'!M72+5*'属性（满级满阶满装）'!Q105/4,0)</f>
        <v>9059</v>
      </c>
      <c r="C72" s="14">
        <v>1200</v>
      </c>
      <c r="D72" s="14">
        <f>ROUND('属性（蓝）'!B72/25+'属性（蓝）'!C72/1.5+3*'属性（蓝）'!D72/10+2*'属性（蓝）'!E72+2*'属性（蓝）'!F72+'属性（蓝）'!G72+'属性（蓝）'!H72+'属性（蓝）'!I72/15+'属性（蓝）'!J72/7.5+3*'属性（蓝）'!S72/5+5*'属性（蓝）'!R72/4+16*'属性（蓝）'!T72+2*'属性（蓝）'!K72+2*'属性（蓝）'!L72+400*'属性（蓝）'!M72+5*'属性（蓝）'!Q72/4,0)</f>
        <v>1140</v>
      </c>
      <c r="E72" s="14">
        <f t="shared" ref="E72:E73" si="98">2*N72*4</f>
        <v>280</v>
      </c>
      <c r="F72" s="14">
        <f>ROUND('属性（紫）'!B72/25+'属性（紫）'!C72/1.5+3*'属性（紫）'!D72/10+2*'属性（紫）'!E72+2*'属性（紫）'!F72+'属性（紫）'!G72+'属性（紫）'!H72+'属性（紫）'!I72/15+'属性（紫）'!J72/7.5+3*'属性（紫）'!S72/5+5*'属性（紫）'!R72/4+16*'属性（紫）'!T72+2*'属性（紫）'!K72+2*'属性（紫）'!L72+400*'属性（紫）'!M72+5*'属性（紫）'!Q72/4,0)</f>
        <v>2721</v>
      </c>
      <c r="G72" s="14">
        <f t="shared" ref="G72:G73" si="99">4*(3*O72-20)</f>
        <v>664</v>
      </c>
      <c r="H72" s="14">
        <f>ROUND('属性（橙）'!B72/25+'属性（橙）'!C72/1.5+3*'属性（橙）'!D72/10+2*'属性（橙）'!E72+2*'属性（橙）'!F72+'属性（橙）'!G72+'属性（橙）'!H72+'属性（橙）'!I72/15+'属性（橙）'!J72/7.5+3*'属性（橙）'!S72/5+5*'属性（橙）'!R72/4+16*'属性（橙）'!T72+2*'属性（橙）'!K72+2*'属性（橙）'!L72+400*'属性（橙）'!M72+5*'属性（橙）'!Q72/4,0)</f>
        <v>7708</v>
      </c>
      <c r="I72" s="14">
        <f t="shared" ref="I72:I73" si="100">4*(4*P72-60)</f>
        <v>1200</v>
      </c>
      <c r="J72" s="14">
        <f t="shared" si="89"/>
        <v>13.8</v>
      </c>
      <c r="K72" s="14">
        <f t="shared" si="90"/>
        <v>33</v>
      </c>
      <c r="L72" s="14">
        <f t="shared" si="91"/>
        <v>86.8</v>
      </c>
      <c r="M72" s="14"/>
      <c r="N72" s="14">
        <v>35</v>
      </c>
      <c r="O72" s="14">
        <v>62</v>
      </c>
      <c r="P72" s="21">
        <v>90</v>
      </c>
    </row>
    <row r="73" spans="1:16" x14ac:dyDescent="0.15">
      <c r="A73" s="20" t="s">
        <v>168</v>
      </c>
      <c r="B73" s="14">
        <f>ROUND('属性（满级满阶满装）'!B73/25+'属性（满级满阶满装）'!C73/1.5+3*'属性（满级满阶满装）'!D73/10+2*'属性（满级满阶满装）'!E73+2*'属性（满级满阶满装）'!F73+'属性（满级满阶满装）'!G73+'属性（满级满阶满装）'!H73+'属性（满级满阶满装）'!I73/15+'属性（满级满阶满装）'!J73/7.5+3*'属性（满级满阶满装）'!S73/5+5*'属性（满级满阶满装）'!R73/4+16*'属性（满级满阶满装）'!T73+2*'属性（满级满阶满装）'!K73+2*'属性（满级满阶满装）'!L73+400*'属性（满级满阶满装）'!M73+5*'属性（满级满阶满装）'!Q106/4,0)</f>
        <v>8245</v>
      </c>
      <c r="C73" s="14">
        <v>1200</v>
      </c>
      <c r="D73" s="14">
        <f>ROUND('属性（蓝）'!B73/25+'属性（蓝）'!C73/1.5+3*'属性（蓝）'!D73/10+2*'属性（蓝）'!E73+2*'属性（蓝）'!F73+'属性（蓝）'!G73+'属性（蓝）'!H73+'属性（蓝）'!I73/15+'属性（蓝）'!J73/7.5+3*'属性（蓝）'!S73/5+5*'属性（蓝）'!R73/4+16*'属性（蓝）'!T73+2*'属性（蓝）'!K73+2*'属性（蓝）'!L73+400*'属性（蓝）'!M73+5*'属性（蓝）'!Q73/4,0)</f>
        <v>948</v>
      </c>
      <c r="E73" s="14">
        <f t="shared" si="98"/>
        <v>264</v>
      </c>
      <c r="F73" s="14">
        <f>ROUND('属性（紫）'!B73/25+'属性（紫）'!C73/1.5+3*'属性（紫）'!D73/10+2*'属性（紫）'!E73+2*'属性（紫）'!F73+'属性（紫）'!G73+'属性（紫）'!H73+'属性（紫）'!I73/15+'属性（紫）'!J73/7.5+3*'属性（紫）'!S73/5+5*'属性（紫）'!R73/4+16*'属性（紫）'!T73+2*'属性（紫）'!K73+2*'属性（紫）'!L73+400*'属性（紫）'!M73+5*'属性（紫）'!Q73/4,0)</f>
        <v>2397</v>
      </c>
      <c r="G73" s="14">
        <f t="shared" si="99"/>
        <v>676</v>
      </c>
      <c r="H73" s="14">
        <f>ROUND('属性（橙）'!B73/25+'属性（橙）'!C73/1.5+3*'属性（橙）'!D73/10+2*'属性（橙）'!E73+2*'属性（橙）'!F73+'属性（橙）'!G73+'属性（橙）'!H73+'属性（橙）'!I73/15+'属性（橙）'!J73/7.5+3*'属性（橙）'!S73/5+5*'属性（橙）'!R73/4+16*'属性（橙）'!T73+2*'属性（橙）'!K73+2*'属性（橙）'!L73+400*'属性（橙）'!M73+5*'属性（橙）'!Q73/4,0)</f>
        <v>6944</v>
      </c>
      <c r="I73" s="14">
        <f t="shared" si="100"/>
        <v>1168</v>
      </c>
      <c r="J73" s="14">
        <f t="shared" si="89"/>
        <v>12.8</v>
      </c>
      <c r="K73" s="14">
        <f t="shared" si="90"/>
        <v>32.5</v>
      </c>
      <c r="L73" s="14">
        <f t="shared" si="91"/>
        <v>85.9</v>
      </c>
      <c r="M73" s="14"/>
      <c r="N73" s="14">
        <v>33</v>
      </c>
      <c r="O73" s="14">
        <v>63</v>
      </c>
      <c r="P73" s="21">
        <v>88</v>
      </c>
    </row>
    <row r="74" spans="1:16" x14ac:dyDescent="0.15">
      <c r="A74" s="20" t="s">
        <v>169</v>
      </c>
      <c r="B74" s="14">
        <f>ROUND('属性（满级满阶满装）'!B74/25+'属性（满级满阶满装）'!C74/1.5+3*'属性（满级满阶满装）'!D74/10+2*'属性（满级满阶满装）'!E74+2*'属性（满级满阶满装）'!F74+'属性（满级满阶满装）'!G74+'属性（满级满阶满装）'!H74+'属性（满级满阶满装）'!I74/15+'属性（满级满阶满装）'!J74/7.5+3*'属性（满级满阶满装）'!S74/5+5*'属性（满级满阶满装）'!R74/4+16*'属性（满级满阶满装）'!T74+2*'属性（满级满阶满装）'!K74+2*'属性（满级满阶满装）'!L74+400*'属性（满级满阶满装）'!M74+5*'属性（满级满阶满装）'!Q107/4,0)</f>
        <v>8277</v>
      </c>
      <c r="C74" s="14">
        <v>1200</v>
      </c>
      <c r="D74" s="14">
        <f>ROUND('属性（蓝）'!B74/25+'属性（蓝）'!C74/1.5+3*'属性（蓝）'!D74/10+2*'属性（蓝）'!E74+2*'属性（蓝）'!F74+'属性（蓝）'!G74+'属性（蓝）'!H74+'属性（蓝）'!I74/15+'属性（蓝）'!J74/7.5+3*'属性（蓝）'!S74/5+5*'属性（蓝）'!R74/4+16*'属性（蓝）'!T74+2*'属性（蓝）'!K74+2*'属性（蓝）'!L74+400*'属性（蓝）'!M74+5*'属性（蓝）'!Q74/4,0)</f>
        <v>923</v>
      </c>
      <c r="E74" s="14">
        <f t="shared" ref="E74:E75" si="101">2*N74*4</f>
        <v>264</v>
      </c>
      <c r="F74" s="14">
        <f>ROUND('属性（紫）'!B74/25+'属性（紫）'!C74/1.5+3*'属性（紫）'!D74/10+2*'属性（紫）'!E74+2*'属性（紫）'!F74+'属性（紫）'!G74+'属性（紫）'!H74+'属性（紫）'!I74/15+'属性（紫）'!J74/7.5+3*'属性（紫）'!S74/5+5*'属性（紫）'!R74/4+16*'属性（紫）'!T74+2*'属性（紫）'!K74+2*'属性（紫）'!L74+400*'属性（紫）'!M74+5*'属性（紫）'!Q74/4,0)</f>
        <v>2504</v>
      </c>
      <c r="G74" s="14">
        <f t="shared" ref="G74:G75" si="102">4*(3*O74-20)</f>
        <v>628</v>
      </c>
      <c r="H74" s="14">
        <f>ROUND('属性（橙）'!B74/25+'属性（橙）'!C74/1.5+3*'属性（橙）'!D74/10+2*'属性（橙）'!E74+2*'属性（橙）'!F74+'属性（橙）'!G74+'属性（橙）'!H74+'属性（橙）'!I74/15+'属性（橙）'!J74/7.5+3*'属性（橙）'!S74/5+5*'属性（橙）'!R74/4+16*'属性（橙）'!T74+2*'属性（橙）'!K74+2*'属性（橙）'!L74+400*'属性（橙）'!M74+5*'属性（橙）'!Q74/4,0)</f>
        <v>6877</v>
      </c>
      <c r="I74" s="14">
        <f t="shared" ref="I74:I75" si="103">4*(4*P74-60)</f>
        <v>1168</v>
      </c>
      <c r="J74" s="14">
        <f t="shared" si="89"/>
        <v>12.5</v>
      </c>
      <c r="K74" s="14">
        <f t="shared" si="90"/>
        <v>33</v>
      </c>
      <c r="L74" s="14">
        <f t="shared" si="91"/>
        <v>84.9</v>
      </c>
      <c r="M74" s="14"/>
      <c r="N74" s="14">
        <v>33</v>
      </c>
      <c r="O74" s="14">
        <v>59</v>
      </c>
      <c r="P74" s="21">
        <v>88</v>
      </c>
    </row>
    <row r="75" spans="1:16" x14ac:dyDescent="0.15">
      <c r="A75" s="20" t="s">
        <v>170</v>
      </c>
      <c r="B75" s="14">
        <f>ROUND('属性（满级满阶满装）'!B75/25+'属性（满级满阶满装）'!C75/1.5+3*'属性（满级满阶满装）'!D75/10+2*'属性（满级满阶满装）'!E75+2*'属性（满级满阶满装）'!F75+'属性（满级满阶满装）'!G75+'属性（满级满阶满装）'!H75+'属性（满级满阶满装）'!I75/15+'属性（满级满阶满装）'!J75/7.5+3*'属性（满级满阶满装）'!S75/5+5*'属性（满级满阶满装）'!R75/4+16*'属性（满级满阶满装）'!T75+2*'属性（满级满阶满装）'!K75+2*'属性（满级满阶满装）'!L75+400*'属性（满级满阶满装）'!M75+5*'属性（满级满阶满装）'!Q108/4,0)</f>
        <v>8360</v>
      </c>
      <c r="C75" s="14">
        <v>1200</v>
      </c>
      <c r="D75" s="14">
        <f>ROUND('属性（蓝）'!B75/25+'属性（蓝）'!C75/1.5+3*'属性（蓝）'!D75/10+2*'属性（蓝）'!E75+2*'属性（蓝）'!F75+'属性（蓝）'!G75+'属性（蓝）'!H75+'属性（蓝）'!I75/15+'属性（蓝）'!J75/7.5+3*'属性（蓝）'!S75/5+5*'属性（蓝）'!R75/4+16*'属性（蓝）'!T75+2*'属性（蓝）'!K75+2*'属性（蓝）'!L75+400*'属性（蓝）'!M75+5*'属性（蓝）'!Q75/4,0)</f>
        <v>1001</v>
      </c>
      <c r="E75" s="14">
        <f t="shared" si="101"/>
        <v>272</v>
      </c>
      <c r="F75" s="14">
        <f>ROUND('属性（紫）'!B75/25+'属性（紫）'!C75/1.5+3*'属性（紫）'!D75/10+2*'属性（紫）'!E75+2*'属性（紫）'!F75+'属性（紫）'!G75+'属性（紫）'!H75+'属性（紫）'!I75/15+'属性（紫）'!J75/7.5+3*'属性（紫）'!S75/5+5*'属性（紫）'!R75/4+16*'属性（紫）'!T75+2*'属性（紫）'!K75+2*'属性（紫）'!L75+400*'属性（紫）'!M75+5*'属性（紫）'!Q75/4,0)</f>
        <v>2391</v>
      </c>
      <c r="G75" s="14">
        <f t="shared" si="102"/>
        <v>676</v>
      </c>
      <c r="H75" s="14">
        <f>ROUND('属性（橙）'!B75/25+'属性（橙）'!C75/1.5+3*'属性（橙）'!D75/10+2*'属性（橙）'!E75+2*'属性（橙）'!F75+'属性（橙）'!G75+'属性（橙）'!H75+'属性（橙）'!I75/15+'属性（橙）'!J75/7.5+3*'属性（橙）'!S75/5+5*'属性（橙）'!R75/4+16*'属性（橙）'!T75+2*'属性（橙）'!K75+2*'属性（橙）'!L75+400*'属性（橙）'!M75+5*'属性（橙）'!Q75/4,0)</f>
        <v>6975</v>
      </c>
      <c r="I75" s="14">
        <f t="shared" si="103"/>
        <v>1200</v>
      </c>
      <c r="J75" s="14">
        <f t="shared" si="89"/>
        <v>13.3</v>
      </c>
      <c r="K75" s="14">
        <f t="shared" si="90"/>
        <v>32.1</v>
      </c>
      <c r="L75" s="14">
        <f t="shared" si="91"/>
        <v>85.5</v>
      </c>
      <c r="M75" s="14"/>
      <c r="N75" s="14">
        <v>34</v>
      </c>
      <c r="O75" s="14">
        <v>63</v>
      </c>
      <c r="P75" s="21">
        <v>90</v>
      </c>
    </row>
    <row r="76" spans="1:16" x14ac:dyDescent="0.15">
      <c r="A76" s="20" t="s">
        <v>171</v>
      </c>
      <c r="B76" s="14">
        <f>ROUND('属性（满级满阶满装）'!B76/25+'属性（满级满阶满装）'!C76/1.5+3*'属性（满级满阶满装）'!D76/10+2*'属性（满级满阶满装）'!E76+2*'属性（满级满阶满装）'!F76+'属性（满级满阶满装）'!G76+'属性（满级满阶满装）'!H76+'属性（满级满阶满装）'!I76/15+'属性（满级满阶满装）'!J76/7.5+3*'属性（满级满阶满装）'!S76/5+5*'属性（满级满阶满装）'!R76/4+16*'属性（满级满阶满装）'!T76+2*'属性（满级满阶满装）'!K76+2*'属性（满级满阶满装）'!L76+400*'属性（满级满阶满装）'!M76+5*'属性（满级满阶满装）'!Q109/4,0)</f>
        <v>8852</v>
      </c>
      <c r="C76" s="14">
        <v>1200</v>
      </c>
      <c r="D76" s="14">
        <f>ROUND('属性（蓝）'!B76/25+'属性（蓝）'!C76/1.5+3*'属性（蓝）'!D76/10+2*'属性（蓝）'!E76+2*'属性（蓝）'!F76+'属性（蓝）'!G76+'属性（蓝）'!H76+'属性（蓝）'!I76/15+'属性（蓝）'!J76/7.5+3*'属性（蓝）'!S76/5+5*'属性（蓝）'!R76/4+16*'属性（蓝）'!T76+2*'属性（蓝）'!K76+2*'属性（蓝）'!L76+400*'属性（蓝）'!M76+5*'属性（蓝）'!Q76/4,0)</f>
        <v>884</v>
      </c>
      <c r="E76" s="14">
        <f t="shared" ref="E76:E77" si="104">2*N76*4</f>
        <v>264</v>
      </c>
      <c r="F76" s="14">
        <f>ROUND('属性（紫）'!B76/25+'属性（紫）'!C76/1.5+3*'属性（紫）'!D76/10+2*'属性（紫）'!E76+2*'属性（紫）'!F76+'属性（紫）'!G76+'属性（紫）'!H76+'属性（紫）'!I76/15+'属性（紫）'!J76/7.5+3*'属性（紫）'!S76/5+5*'属性（紫）'!R76/4+16*'属性（紫）'!T76+2*'属性（紫）'!K76+2*'属性（紫）'!L76+400*'属性（紫）'!M76+5*'属性（紫）'!Q76/4,0)</f>
        <v>2427</v>
      </c>
      <c r="G76" s="14">
        <f t="shared" ref="G76:G77" si="105">4*(3*O76-20)</f>
        <v>676</v>
      </c>
      <c r="H76" s="14">
        <f>ROUND('属性（橙）'!B76/25+'属性（橙）'!C76/1.5+3*'属性（橙）'!D76/10+2*'属性（橙）'!E76+2*'属性（橙）'!F76+'属性（橙）'!G76+'属性（橙）'!H76+'属性（橙）'!I76/15+'属性（橙）'!J76/7.5+3*'属性（橙）'!S76/5+5*'属性（橙）'!R76/4+16*'属性（橙）'!T76+2*'属性（橙）'!K76+2*'属性（橙）'!L76+400*'属性（橙）'!M76+5*'属性（橙）'!Q76/4,0)</f>
        <v>7502</v>
      </c>
      <c r="I76" s="14">
        <f t="shared" ref="I76:I77" si="106">4*(4*P76-60)</f>
        <v>1200</v>
      </c>
      <c r="J76" s="14">
        <f t="shared" si="89"/>
        <v>11.4</v>
      </c>
      <c r="K76" s="14">
        <f t="shared" si="90"/>
        <v>30.9</v>
      </c>
      <c r="L76" s="14">
        <f t="shared" si="91"/>
        <v>86.6</v>
      </c>
      <c r="M76" s="14"/>
      <c r="N76" s="14">
        <v>33</v>
      </c>
      <c r="O76" s="14">
        <v>63</v>
      </c>
      <c r="P76" s="21">
        <v>90</v>
      </c>
    </row>
    <row r="77" spans="1:16" x14ac:dyDescent="0.15">
      <c r="A77" s="20" t="s">
        <v>172</v>
      </c>
      <c r="B77" s="14">
        <f>ROUND('属性（满级满阶满装）'!B77/25+'属性（满级满阶满装）'!C77/1.5+3*'属性（满级满阶满装）'!D77/10+2*'属性（满级满阶满装）'!E77+2*'属性（满级满阶满装）'!F77+'属性（满级满阶满装）'!G77+'属性（满级满阶满装）'!H77+'属性（满级满阶满装）'!I77/15+'属性（满级满阶满装）'!J77/7.5+3*'属性（满级满阶满装）'!S77/5+5*'属性（满级满阶满装）'!R77/4+16*'属性（满级满阶满装）'!T77+2*'属性（满级满阶满装）'!K77+2*'属性（满级满阶满装）'!L77+400*'属性（满级满阶满装）'!M77+5*'属性（满级满阶满装）'!Q110/4,0)</f>
        <v>8355</v>
      </c>
      <c r="C77" s="14">
        <v>1200</v>
      </c>
      <c r="D77" s="14">
        <f>ROUND('属性（蓝）'!B77/25+'属性（蓝）'!C77/1.5+3*'属性（蓝）'!D77/10+2*'属性（蓝）'!E77+2*'属性（蓝）'!F77+'属性（蓝）'!G77+'属性（蓝）'!H77+'属性（蓝）'!I77/15+'属性（蓝）'!J77/7.5+3*'属性（蓝）'!S77/5+5*'属性（蓝）'!R77/4+16*'属性（蓝）'!T77+2*'属性（蓝）'!K77+2*'属性（蓝）'!L77+400*'属性（蓝）'!M77+5*'属性（蓝）'!Q77/4,0)</f>
        <v>896</v>
      </c>
      <c r="E77" s="14">
        <f t="shared" si="104"/>
        <v>280</v>
      </c>
      <c r="F77" s="14">
        <f>ROUND('属性（紫）'!B77/25+'属性（紫）'!C77/1.5+3*'属性（紫）'!D77/10+2*'属性（紫）'!E77+2*'属性（紫）'!F77+'属性（紫）'!G77+'属性（紫）'!H77+'属性（紫）'!I77/15+'属性（紫）'!J77/7.5+3*'属性（紫）'!S77/5+5*'属性（紫）'!R77/4+16*'属性（紫）'!T77+2*'属性（紫）'!K77+2*'属性（紫）'!L77+400*'属性（紫）'!M77+5*'属性（紫）'!Q77/4,0)</f>
        <v>2435</v>
      </c>
      <c r="G77" s="14">
        <f t="shared" si="105"/>
        <v>676</v>
      </c>
      <c r="H77" s="14">
        <f>ROUND('属性（橙）'!B77/25+'属性（橙）'!C77/1.5+3*'属性（橙）'!D77/10+2*'属性（橙）'!E77+2*'属性（橙）'!F77+'属性（橙）'!G77+'属性（橙）'!H77+'属性（橙）'!I77/15+'属性（橙）'!J77/7.5+3*'属性（橙）'!S77/5+5*'属性（橙）'!R77/4+16*'属性（橙）'!T77+2*'属性（橙）'!K77+2*'属性（橙）'!L77+400*'属性（橙）'!M77+5*'属性（橙）'!Q77/4,0)</f>
        <v>6915</v>
      </c>
      <c r="I77" s="14">
        <f t="shared" si="106"/>
        <v>1152</v>
      </c>
      <c r="J77" s="14">
        <f t="shared" si="89"/>
        <v>12.3</v>
      </c>
      <c r="K77" s="14">
        <f t="shared" si="90"/>
        <v>32.6</v>
      </c>
      <c r="L77" s="14">
        <f t="shared" si="91"/>
        <v>84.4</v>
      </c>
      <c r="M77" s="14"/>
      <c r="N77" s="14">
        <v>35</v>
      </c>
      <c r="O77" s="14">
        <v>63</v>
      </c>
      <c r="P77" s="21">
        <v>87</v>
      </c>
    </row>
    <row r="78" spans="1:16" x14ac:dyDescent="0.15">
      <c r="A78" s="20" t="s">
        <v>173</v>
      </c>
      <c r="B78" s="14">
        <f>ROUND('属性（满级满阶满装）'!B78/25+'属性（满级满阶满装）'!C78/1.5+3*'属性（满级满阶满装）'!D78/10+2*'属性（满级满阶满装）'!E78+2*'属性（满级满阶满装）'!F78+'属性（满级满阶满装）'!G78+'属性（满级满阶满装）'!H78+'属性（满级满阶满装）'!I78/15+'属性（满级满阶满装）'!J78/7.5+3*'属性（满级满阶满装）'!S78/5+5*'属性（满级满阶满装）'!R78/4+16*'属性（满级满阶满装）'!T78+2*'属性（满级满阶满装）'!K78+2*'属性（满级满阶满装）'!L78+400*'属性（满级满阶满装）'!M78+5*'属性（满级满阶满装）'!Q111/4,0)</f>
        <v>8400</v>
      </c>
      <c r="C78" s="14">
        <v>1200</v>
      </c>
      <c r="D78" s="14">
        <f>ROUND('属性（蓝）'!B78/25+'属性（蓝）'!C78/1.5+3*'属性（蓝）'!D78/10+2*'属性（蓝）'!E78+2*'属性（蓝）'!F78+'属性（蓝）'!G78+'属性（蓝）'!H78+'属性（蓝）'!I78/15+'属性（蓝）'!J78/7.5+3*'属性（蓝）'!S78/5+5*'属性（蓝）'!R78/4+16*'属性（蓝）'!T78+2*'属性（蓝）'!K78+2*'属性（蓝）'!L78+400*'属性（蓝）'!M78+5*'属性（蓝）'!Q78/4,0)</f>
        <v>1124</v>
      </c>
      <c r="E78" s="14">
        <f t="shared" ref="E78:E79" si="107">2*N78*4</f>
        <v>280</v>
      </c>
      <c r="F78" s="14">
        <f>ROUND('属性（紫）'!B78/25+'属性（紫）'!C78/1.5+3*'属性（紫）'!D78/10+2*'属性（紫）'!E78+2*'属性（紫）'!F78+'属性（紫）'!G78+'属性（紫）'!H78+'属性（紫）'!I78/15+'属性（紫）'!J78/7.5+3*'属性（紫）'!S78/5+5*'属性（紫）'!R78/4+16*'属性（紫）'!T78+2*'属性（紫）'!K78+2*'属性（紫）'!L78+400*'属性（紫）'!M78+5*'属性（紫）'!Q78/4,0)</f>
        <v>2462</v>
      </c>
      <c r="G78" s="14">
        <f t="shared" ref="G78:G79" si="108">4*(3*O78-20)</f>
        <v>676</v>
      </c>
      <c r="H78" s="14">
        <f>ROUND('属性（橙）'!B78/25+'属性（橙）'!C78/1.5+3*'属性（橙）'!D78/10+2*'属性（橙）'!E78+2*'属性（橙）'!F78+'属性（橙）'!G78+'属性（橙）'!H78+'属性（橙）'!I78/15+'属性（橙）'!J78/7.5+3*'属性（橙）'!S78/5+5*'属性（橙）'!R78/4+16*'属性（橙）'!T78+2*'属性（橙）'!K78+2*'属性（橙）'!L78+400*'属性（橙）'!M78+5*'属性（橙）'!Q78/4,0)</f>
        <v>6896</v>
      </c>
      <c r="I78" s="14">
        <f t="shared" ref="I78:I79" si="109">4*(4*P78-60)</f>
        <v>1200</v>
      </c>
      <c r="J78" s="14">
        <f t="shared" si="89"/>
        <v>14.6</v>
      </c>
      <c r="K78" s="14">
        <f t="shared" si="90"/>
        <v>32.700000000000003</v>
      </c>
      <c r="L78" s="14">
        <f t="shared" si="91"/>
        <v>84.3</v>
      </c>
      <c r="M78" s="14"/>
      <c r="N78" s="14">
        <v>35</v>
      </c>
      <c r="O78" s="14">
        <v>63</v>
      </c>
      <c r="P78" s="21">
        <v>90</v>
      </c>
    </row>
    <row r="79" spans="1:16" x14ac:dyDescent="0.15">
      <c r="A79" s="20" t="s">
        <v>174</v>
      </c>
      <c r="B79" s="14">
        <f>ROUND('属性（满级满阶满装）'!B79/25+'属性（满级满阶满装）'!C79/1.5+3*'属性（满级满阶满装）'!D79/10+2*'属性（满级满阶满装）'!E79+2*'属性（满级满阶满装）'!F79+'属性（满级满阶满装）'!G79+'属性（满级满阶满装）'!H79+'属性（满级满阶满装）'!I79/15+'属性（满级满阶满装）'!J79/7.5+3*'属性（满级满阶满装）'!S79/5+5*'属性（满级满阶满装）'!R79/4+16*'属性（满级满阶满装）'!T79+2*'属性（满级满阶满装）'!K79+2*'属性（满级满阶满装）'!L79+400*'属性（满级满阶满装）'!M79+5*'属性（满级满阶满装）'!Q112/4,0)</f>
        <v>7875</v>
      </c>
      <c r="C79" s="14">
        <v>1200</v>
      </c>
      <c r="D79" s="14">
        <f>ROUND('属性（蓝）'!B79/25+'属性（蓝）'!C79/1.5+3*'属性（蓝）'!D79/10+2*'属性（蓝）'!E79+2*'属性（蓝）'!F79+'属性（蓝）'!G79+'属性（蓝）'!H79+'属性（蓝）'!I79/15+'属性（蓝）'!J79/7.5+3*'属性（蓝）'!S79/5+5*'属性（蓝）'!R79/4+16*'属性（蓝）'!T79+2*'属性（蓝）'!K79+2*'属性（蓝）'!L79+400*'属性（蓝）'!M79+5*'属性（蓝）'!Q79/4,0)</f>
        <v>997</v>
      </c>
      <c r="E79" s="14">
        <f t="shared" si="107"/>
        <v>280</v>
      </c>
      <c r="F79" s="14">
        <f>ROUND('属性（紫）'!B79/25+'属性（紫）'!C79/1.5+3*'属性（紫）'!D79/10+2*'属性（紫）'!E79+2*'属性（紫）'!F79+'属性（紫）'!G79+'属性（紫）'!H79+'属性（紫）'!I79/15+'属性（紫）'!J79/7.5+3*'属性（紫）'!S79/5+5*'属性（紫）'!R79/4+16*'属性（紫）'!T79+2*'属性（紫）'!K79+2*'属性（紫）'!L79+400*'属性（紫）'!M79+5*'属性（紫）'!Q79/4,0)</f>
        <v>2281</v>
      </c>
      <c r="G79" s="14">
        <f t="shared" si="108"/>
        <v>628</v>
      </c>
      <c r="H79" s="14">
        <f>ROUND('属性（橙）'!B79/25+'属性（橙）'!C79/1.5+3*'属性（橙）'!D79/10+2*'属性（橙）'!E79+2*'属性（橙）'!F79+'属性（橙）'!G79+'属性（橙）'!H79+'属性（橙）'!I79/15+'属性（橙）'!J79/7.5+3*'属性（橙）'!S79/5+5*'属性（橙）'!R79/4+16*'属性（橙）'!T79+2*'属性（橙）'!K79+2*'属性（橙）'!L79+400*'属性（橙）'!M79+5*'属性（橙）'!Q79/4,0)</f>
        <v>6467</v>
      </c>
      <c r="I79" s="14">
        <f t="shared" si="109"/>
        <v>1152</v>
      </c>
      <c r="J79" s="14">
        <f t="shared" si="89"/>
        <v>14.1</v>
      </c>
      <c r="K79" s="14">
        <f t="shared" si="90"/>
        <v>32.1</v>
      </c>
      <c r="L79" s="14">
        <f t="shared" si="91"/>
        <v>84</v>
      </c>
      <c r="M79" s="14"/>
      <c r="N79" s="14">
        <v>35</v>
      </c>
      <c r="O79" s="14">
        <v>59</v>
      </c>
      <c r="P79" s="21">
        <v>87</v>
      </c>
    </row>
    <row r="80" spans="1:16" x14ac:dyDescent="0.15">
      <c r="A80" s="20" t="s">
        <v>175</v>
      </c>
      <c r="B80" s="14">
        <f>ROUND('属性（满级满阶满装）'!B80/25+'属性（满级满阶满装）'!C80/1.5+3*'属性（满级满阶满装）'!D80/10+2*'属性（满级满阶满装）'!E80+2*'属性（满级满阶满装）'!F80+'属性（满级满阶满装）'!G80+'属性（满级满阶满装）'!H80+'属性（满级满阶满装）'!I80/15+'属性（满级满阶满装）'!J80/7.5+3*'属性（满级满阶满装）'!S80/5+5*'属性（满级满阶满装）'!R80/4+16*'属性（满级满阶满装）'!T80+2*'属性（满级满阶满装）'!K80+2*'属性（满级满阶满装）'!L80+400*'属性（满级满阶满装）'!M80+5*'属性（满级满阶满装）'!Q113/4,0)</f>
        <v>8531</v>
      </c>
      <c r="C80" s="14">
        <v>1200</v>
      </c>
      <c r="D80" s="14">
        <f>ROUND('属性（蓝）'!B80/25+'属性（蓝）'!C80/1.5+3*'属性（蓝）'!D80/10+2*'属性（蓝）'!E80+2*'属性（蓝）'!F80+'属性（蓝）'!G80+'属性（蓝）'!H80+'属性（蓝）'!I80/15+'属性（蓝）'!J80/7.5+3*'属性（蓝）'!S80/5+5*'属性（蓝）'!R80/4+16*'属性（蓝）'!T80+2*'属性（蓝）'!K80+2*'属性（蓝）'!L80+400*'属性（蓝）'!M80+5*'属性（蓝）'!Q80/4,0)</f>
        <v>1145</v>
      </c>
      <c r="E80" s="14">
        <f t="shared" ref="E80:E81" si="110">2*N80*4</f>
        <v>280</v>
      </c>
      <c r="F80" s="14">
        <f>ROUND('属性（紫）'!B80/25+'属性（紫）'!C80/1.5+3*'属性（紫）'!D80/10+2*'属性（紫）'!E80+2*'属性（紫）'!F80+'属性（紫）'!G80+'属性（紫）'!H80+'属性（紫）'!I80/15+'属性（紫）'!J80/7.5+3*'属性（紫）'!S80/5+5*'属性（紫）'!R80/4+16*'属性（紫）'!T80+2*'属性（紫）'!K80+2*'属性（紫）'!L80+400*'属性（紫）'!M80+5*'属性（紫）'!Q80/4,0)</f>
        <v>2622</v>
      </c>
      <c r="G80" s="14">
        <f t="shared" ref="G80:G81" si="111">4*(3*O80-20)</f>
        <v>664</v>
      </c>
      <c r="H80" s="14">
        <f>ROUND('属性（橙）'!B80/25+'属性（橙）'!C80/1.5+3*'属性（橙）'!D80/10+2*'属性（橙）'!E80+2*'属性（橙）'!F80+'属性（橙）'!G80+'属性（橙）'!H80+'属性（橙）'!I80/15+'属性（橙）'!J80/7.5+3*'属性（橙）'!S80/5+5*'属性（橙）'!R80/4+16*'属性（橙）'!T80+2*'属性（橙）'!K80+2*'属性（橙）'!L80+400*'属性（橙）'!M80+5*'属性（橙）'!Q80/4,0)</f>
        <v>7183</v>
      </c>
      <c r="I80" s="14">
        <f t="shared" ref="I80:I81" si="112">4*(4*P80-60)</f>
        <v>1200</v>
      </c>
      <c r="J80" s="14">
        <f t="shared" si="89"/>
        <v>14.6</v>
      </c>
      <c r="K80" s="14">
        <f t="shared" si="90"/>
        <v>33.799999999999997</v>
      </c>
      <c r="L80" s="14">
        <f t="shared" si="91"/>
        <v>86.1</v>
      </c>
      <c r="M80" s="14"/>
      <c r="N80" s="14">
        <v>35</v>
      </c>
      <c r="O80" s="14">
        <v>62</v>
      </c>
      <c r="P80" s="21">
        <v>90</v>
      </c>
    </row>
    <row r="81" spans="1:16" x14ac:dyDescent="0.15">
      <c r="A81" s="20" t="s">
        <v>176</v>
      </c>
      <c r="B81" s="14">
        <f>ROUND('属性（满级满阶满装）'!B81/25+'属性（满级满阶满装）'!C81/1.5+3*'属性（满级满阶满装）'!D81/10+2*'属性（满级满阶满装）'!E81+2*'属性（满级满阶满装）'!F81+'属性（满级满阶满装）'!G81+'属性（满级满阶满装）'!H81+'属性（满级满阶满装）'!I81/15+'属性（满级满阶满装）'!J81/7.5+3*'属性（满级满阶满装）'!S81/5+5*'属性（满级满阶满装）'!R81/4+16*'属性（满级满阶满装）'!T81+2*'属性（满级满阶满装）'!K81+2*'属性（满级满阶满装）'!L81+400*'属性（满级满阶满装）'!M81+5*'属性（满级满阶满装）'!Q114/4,0)</f>
        <v>8350</v>
      </c>
      <c r="C81" s="14">
        <v>1200</v>
      </c>
      <c r="D81" s="14">
        <f>ROUND('属性（蓝）'!B81/25+'属性（蓝）'!C81/1.5+3*'属性（蓝）'!D81/10+2*'属性（蓝）'!E81+2*'属性（蓝）'!F81+'属性（蓝）'!G81+'属性（蓝）'!H81+'属性（蓝）'!I81/15+'属性（蓝）'!J81/7.5+3*'属性（蓝）'!S81/5+5*'属性（蓝）'!R81/4+16*'属性（蓝）'!T81+2*'属性（蓝）'!K81+2*'属性（蓝）'!L81+400*'属性（蓝）'!M81+5*'属性（蓝）'!Q81/4,0)</f>
        <v>1120</v>
      </c>
      <c r="E81" s="14">
        <f t="shared" si="110"/>
        <v>280</v>
      </c>
      <c r="F81" s="14">
        <f>ROUND('属性（紫）'!B81/25+'属性（紫）'!C81/1.5+3*'属性（紫）'!D81/10+2*'属性（紫）'!E81+2*'属性（紫）'!F81+'属性（紫）'!G81+'属性（紫）'!H81+'属性（紫）'!I81/15+'属性（紫）'!J81/7.5+3*'属性（紫）'!S81/5+5*'属性（紫）'!R81/4+16*'属性（紫）'!T81+2*'属性（紫）'!K81+2*'属性（紫）'!L81+400*'属性（紫）'!M81+5*'属性（紫）'!Q81/4,0)</f>
        <v>2509</v>
      </c>
      <c r="G81" s="14">
        <f t="shared" si="111"/>
        <v>676</v>
      </c>
      <c r="H81" s="14">
        <f>ROUND('属性（橙）'!B81/25+'属性（橙）'!C81/1.5+3*'属性（橙）'!D81/10+2*'属性（橙）'!E81+2*'属性（橙）'!F81+'属性（橙）'!G81+'属性（橙）'!H81+'属性（橙）'!I81/15+'属性（橙）'!J81/7.5+3*'属性（橙）'!S81/5+5*'属性（橙）'!R81/4+16*'属性（橙）'!T81+2*'属性（橙）'!K81+2*'属性（橙）'!L81+400*'属性（橙）'!M81+5*'属性（橙）'!Q81/4,0)</f>
        <v>7058</v>
      </c>
      <c r="I81" s="14">
        <f t="shared" si="112"/>
        <v>1200</v>
      </c>
      <c r="J81" s="14">
        <f t="shared" si="89"/>
        <v>14.7</v>
      </c>
      <c r="K81" s="14">
        <f t="shared" si="90"/>
        <v>33.4</v>
      </c>
      <c r="L81" s="14">
        <f t="shared" si="91"/>
        <v>86.5</v>
      </c>
      <c r="M81" s="14"/>
      <c r="N81" s="14">
        <v>35</v>
      </c>
      <c r="O81" s="14">
        <v>63</v>
      </c>
      <c r="P81" s="21">
        <v>90</v>
      </c>
    </row>
    <row r="82" spans="1:16" x14ac:dyDescent="0.15">
      <c r="A82" s="20" t="s">
        <v>177</v>
      </c>
      <c r="B82" s="14">
        <f>ROUND('属性（满级满阶满装）'!B82/25+'属性（满级满阶满装）'!C82/1.5+3*'属性（满级满阶满装）'!D82/10+2*'属性（满级满阶满装）'!E82+2*'属性（满级满阶满装）'!F82+'属性（满级满阶满装）'!G82+'属性（满级满阶满装）'!H82+'属性（满级满阶满装）'!I82/15+'属性（满级满阶满装）'!J82/7.5+3*'属性（满级满阶满装）'!S82/5+5*'属性（满级满阶满装）'!R82/4+16*'属性（满级满阶满装）'!T82+2*'属性（满级满阶满装）'!K82+2*'属性（满级满阶满装）'!L82+400*'属性（满级满阶满装）'!M82+5*'属性（满级满阶满装）'!Q115/4,0)</f>
        <v>8433</v>
      </c>
      <c r="C82" s="14">
        <v>1200</v>
      </c>
      <c r="D82" s="14">
        <f>ROUND('属性（蓝）'!B82/25+'属性（蓝）'!C82/1.5+3*'属性（蓝）'!D82/10+2*'属性（蓝）'!E82+2*'属性（蓝）'!F82+'属性（蓝）'!G82+'属性（蓝）'!H82+'属性（蓝）'!I82/15+'属性（蓝）'!J82/7.5+3*'属性（蓝）'!S82/5+5*'属性（蓝）'!R82/4+16*'属性（蓝）'!T82+2*'属性（蓝）'!K82+2*'属性（蓝）'!L82+400*'属性（蓝）'!M82+5*'属性（蓝）'!Q82/4,0)</f>
        <v>1003</v>
      </c>
      <c r="E82" s="14">
        <f t="shared" ref="E82" si="113">2*N82*4</f>
        <v>280</v>
      </c>
      <c r="F82" s="14">
        <f>ROUND('属性（紫）'!B82/25+'属性（紫）'!C82/1.5+3*'属性（紫）'!D82/10+2*'属性（紫）'!E82+2*'属性（紫）'!F82+'属性（紫）'!G82+'属性（紫）'!H82+'属性（紫）'!I82/15+'属性（紫）'!J82/7.5+3*'属性（紫）'!S82/5+5*'属性（紫）'!R82/4+16*'属性（紫）'!T82+2*'属性（紫）'!K82+2*'属性（紫）'!L82+400*'属性（紫）'!M82+5*'属性（紫）'!Q82/4,0)</f>
        <v>2568</v>
      </c>
      <c r="G82" s="14">
        <f t="shared" ref="G82" si="114">4*(3*O82-20)</f>
        <v>676</v>
      </c>
      <c r="H82" s="14">
        <f>ROUND('属性（橙）'!B82/25+'属性（橙）'!C82/1.5+3*'属性（橙）'!D82/10+2*'属性（橙）'!E82+2*'属性（橙）'!F82+'属性（橙）'!G82+'属性（橙）'!H82+'属性（橙）'!I82/15+'属性（橙）'!J82/7.5+3*'属性（橙）'!S82/5+5*'属性（橙）'!R82/4+16*'属性（橙）'!T82+2*'属性（橙）'!K82+2*'属性（橙）'!L82+400*'属性（橙）'!M82+5*'属性（橙）'!Q82/4,0)</f>
        <v>6859</v>
      </c>
      <c r="I82" s="14">
        <f t="shared" ref="I82" si="115">4*(4*P82-60)</f>
        <v>1152</v>
      </c>
      <c r="J82" s="14">
        <f t="shared" si="89"/>
        <v>13.3</v>
      </c>
      <c r="K82" s="14">
        <f t="shared" si="90"/>
        <v>33.700000000000003</v>
      </c>
      <c r="L82" s="14">
        <f t="shared" si="91"/>
        <v>83.2</v>
      </c>
      <c r="M82" s="14"/>
      <c r="N82" s="14">
        <v>35</v>
      </c>
      <c r="O82" s="14">
        <v>63</v>
      </c>
      <c r="P82" s="21">
        <v>87</v>
      </c>
    </row>
    <row r="83" spans="1:16" x14ac:dyDescent="0.15">
      <c r="A83" s="20" t="s">
        <v>178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1"/>
    </row>
    <row r="84" spans="1:16" ht="14.25" thickBot="1" x14ac:dyDescent="0.2">
      <c r="A84" s="24" t="s">
        <v>179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25"/>
    </row>
    <row r="85" spans="1:16" x14ac:dyDescent="0.15">
      <c r="A85" s="10"/>
      <c r="B85" s="7"/>
      <c r="C85" s="7"/>
      <c r="D85" s="7"/>
      <c r="E85" s="7"/>
      <c r="F85" s="7"/>
      <c r="G85" s="7"/>
      <c r="H85" s="7"/>
    </row>
    <row r="86" spans="1:16" x14ac:dyDescent="0.15">
      <c r="A86" s="10"/>
      <c r="B86" s="7"/>
      <c r="C86" s="7"/>
      <c r="D86" s="7"/>
      <c r="E86" s="7"/>
      <c r="F86" s="7"/>
      <c r="G86" s="7"/>
      <c r="H86" s="7"/>
    </row>
    <row r="87" spans="1:16" x14ac:dyDescent="0.15">
      <c r="A87" s="10"/>
      <c r="B87" s="7"/>
      <c r="C87" s="7"/>
      <c r="D87" s="7"/>
      <c r="E87" s="7"/>
      <c r="F87" s="7"/>
      <c r="G87" s="7"/>
      <c r="H87" s="7"/>
    </row>
    <row r="88" spans="1:16" x14ac:dyDescent="0.15">
      <c r="A88" s="10"/>
      <c r="B88" s="7"/>
      <c r="C88" s="7"/>
      <c r="D88" s="7"/>
      <c r="E88" s="7"/>
      <c r="F88" s="7"/>
      <c r="G88" s="7"/>
      <c r="H88" s="7"/>
    </row>
    <row r="89" spans="1:16" x14ac:dyDescent="0.15">
      <c r="A89" s="10"/>
      <c r="B89" s="7"/>
      <c r="C89" s="7"/>
      <c r="D89" s="7"/>
      <c r="E89" s="7"/>
      <c r="F89" s="7"/>
      <c r="G89" s="7"/>
      <c r="H89" s="7"/>
    </row>
    <row r="90" spans="1:16" x14ac:dyDescent="0.15">
      <c r="A90" s="10"/>
      <c r="B90" s="7"/>
      <c r="C90" s="7"/>
      <c r="D90" s="7"/>
      <c r="E90" s="7"/>
      <c r="F90" s="7"/>
      <c r="G90" s="7"/>
      <c r="H90" s="7"/>
    </row>
    <row r="91" spans="1:16" x14ac:dyDescent="0.15">
      <c r="A91" s="10"/>
      <c r="B91" s="7"/>
      <c r="C91" s="7"/>
      <c r="D91" s="7"/>
      <c r="E91" s="7"/>
      <c r="F91" s="7"/>
      <c r="G91" s="7"/>
      <c r="H91" s="7"/>
    </row>
    <row r="92" spans="1:16" x14ac:dyDescent="0.15">
      <c r="A92" s="10"/>
      <c r="B92" s="7"/>
      <c r="C92" s="7"/>
      <c r="D92" s="7"/>
      <c r="E92" s="7"/>
      <c r="F92" s="7"/>
      <c r="G92" s="7"/>
      <c r="H92" s="7"/>
    </row>
    <row r="93" spans="1:16" x14ac:dyDescent="0.15">
      <c r="A93" s="10"/>
      <c r="B93" s="7"/>
      <c r="C93" s="7"/>
      <c r="D93" s="7"/>
      <c r="E93" s="7"/>
      <c r="F93" s="7"/>
      <c r="G93" s="7"/>
      <c r="H93" s="7"/>
    </row>
    <row r="94" spans="1:16" x14ac:dyDescent="0.15">
      <c r="A94" s="10"/>
      <c r="B94" s="7"/>
      <c r="C94" s="7"/>
      <c r="D94" s="7"/>
      <c r="E94" s="7"/>
      <c r="F94" s="7"/>
      <c r="G94" s="7"/>
      <c r="H94" s="7"/>
    </row>
    <row r="95" spans="1:16" x14ac:dyDescent="0.15">
      <c r="A95" s="10"/>
      <c r="B95" s="7"/>
      <c r="C95" s="7"/>
      <c r="D95" s="7"/>
      <c r="E95" s="7"/>
      <c r="F95" s="7"/>
      <c r="G95" s="7"/>
      <c r="H95" s="7"/>
    </row>
    <row r="96" spans="1:16" x14ac:dyDescent="0.15">
      <c r="A96" s="10"/>
      <c r="B96" s="7"/>
      <c r="C96" s="7"/>
      <c r="D96" s="7"/>
      <c r="E96" s="7"/>
      <c r="F96" s="7"/>
      <c r="G96" s="7"/>
      <c r="H96" s="7"/>
    </row>
    <row r="97" spans="1:8" x14ac:dyDescent="0.15">
      <c r="A97" s="10"/>
      <c r="B97" s="7"/>
      <c r="C97" s="7"/>
      <c r="D97" s="7"/>
      <c r="E97" s="7"/>
      <c r="F97" s="7"/>
      <c r="G97" s="7"/>
      <c r="H97" s="7"/>
    </row>
    <row r="98" spans="1:8" x14ac:dyDescent="0.15">
      <c r="A98" s="10"/>
      <c r="B98" s="7"/>
      <c r="C98" s="7"/>
      <c r="D98" s="7"/>
      <c r="E98" s="7"/>
      <c r="F98" s="7"/>
      <c r="G98" s="7"/>
      <c r="H98" s="7"/>
    </row>
    <row r="99" spans="1:8" x14ac:dyDescent="0.15">
      <c r="A99" s="10"/>
      <c r="B99" s="7"/>
      <c r="C99" s="7"/>
      <c r="D99" s="7"/>
      <c r="E99" s="7"/>
      <c r="F99" s="7"/>
      <c r="G99" s="7"/>
      <c r="H99" s="7"/>
    </row>
    <row r="100" spans="1:8" x14ac:dyDescent="0.15">
      <c r="A100" s="10"/>
      <c r="B100" s="7"/>
      <c r="C100" s="7"/>
      <c r="D100" s="7"/>
      <c r="E100" s="7"/>
      <c r="F100" s="7"/>
      <c r="G100" s="7"/>
      <c r="H100" s="7"/>
    </row>
    <row r="101" spans="1:8" x14ac:dyDescent="0.15">
      <c r="A101" s="10"/>
      <c r="B101" s="7"/>
      <c r="C101" s="7"/>
      <c r="D101" s="7"/>
      <c r="E101" s="7"/>
      <c r="F101" s="7"/>
      <c r="G101" s="7"/>
      <c r="H101" s="7"/>
    </row>
    <row r="102" spans="1:8" x14ac:dyDescent="0.15">
      <c r="A102" s="10"/>
      <c r="B102" s="7"/>
      <c r="C102" s="7"/>
      <c r="D102" s="7"/>
      <c r="E102" s="7"/>
      <c r="F102" s="7"/>
      <c r="G102" s="7"/>
      <c r="H102" s="7"/>
    </row>
    <row r="103" spans="1:8" x14ac:dyDescent="0.15">
      <c r="A103" s="10"/>
      <c r="B103" s="7"/>
      <c r="C103" s="7"/>
      <c r="D103" s="7"/>
      <c r="E103" s="7"/>
      <c r="F103" s="7"/>
      <c r="G103" s="7"/>
      <c r="H103" s="7"/>
    </row>
    <row r="104" spans="1:8" x14ac:dyDescent="0.15">
      <c r="A104" s="10"/>
      <c r="B104" s="7"/>
      <c r="C104" s="7"/>
      <c r="D104" s="7"/>
      <c r="E104" s="7"/>
      <c r="F104" s="7"/>
      <c r="G104" s="7"/>
      <c r="H104" s="7"/>
    </row>
    <row r="105" spans="1:8" x14ac:dyDescent="0.15">
      <c r="A105" s="10"/>
      <c r="B105" s="7"/>
      <c r="C105" s="7"/>
      <c r="D105" s="7"/>
      <c r="E105" s="7"/>
      <c r="F105" s="7"/>
      <c r="G105" s="7"/>
      <c r="H105" s="7"/>
    </row>
    <row r="106" spans="1:8" x14ac:dyDescent="0.15">
      <c r="A106" s="10"/>
      <c r="B106" s="7"/>
      <c r="C106" s="7"/>
      <c r="D106" s="7"/>
      <c r="E106" s="7"/>
      <c r="F106" s="7"/>
      <c r="G106" s="7"/>
      <c r="H106" s="7"/>
    </row>
    <row r="107" spans="1:8" x14ac:dyDescent="0.15">
      <c r="A107" s="10"/>
      <c r="B107" s="7"/>
      <c r="C107" s="7"/>
      <c r="D107" s="7"/>
      <c r="E107" s="7"/>
      <c r="F107" s="7"/>
      <c r="G107" s="7"/>
      <c r="H107" s="7"/>
    </row>
    <row r="108" spans="1:8" x14ac:dyDescent="0.15">
      <c r="A108" s="10"/>
      <c r="B108" s="7"/>
      <c r="C108" s="7"/>
      <c r="D108" s="7"/>
      <c r="E108" s="7"/>
      <c r="F108" s="7"/>
      <c r="G108" s="7"/>
      <c r="H108" s="7"/>
    </row>
    <row r="109" spans="1:8" x14ac:dyDescent="0.15">
      <c r="A109" s="10"/>
      <c r="B109" s="7"/>
      <c r="C109" s="7"/>
      <c r="D109" s="7"/>
      <c r="E109" s="7"/>
      <c r="F109" s="7"/>
      <c r="G109" s="7"/>
      <c r="H109" s="7"/>
    </row>
    <row r="110" spans="1:8" x14ac:dyDescent="0.15">
      <c r="A110" s="10"/>
      <c r="B110" s="7"/>
      <c r="C110" s="7"/>
      <c r="D110" s="7"/>
      <c r="E110" s="7"/>
      <c r="F110" s="7"/>
      <c r="G110" s="7"/>
      <c r="H110" s="7"/>
    </row>
    <row r="111" spans="1:8" x14ac:dyDescent="0.15">
      <c r="A111" s="10"/>
      <c r="B111" s="7"/>
      <c r="C111" s="7"/>
      <c r="D111" s="7"/>
      <c r="E111" s="7"/>
      <c r="F111" s="7"/>
      <c r="G111" s="7"/>
      <c r="H111" s="7"/>
    </row>
    <row r="112" spans="1:8" x14ac:dyDescent="0.15">
      <c r="A112" s="10"/>
      <c r="B112" s="7"/>
      <c r="C112" s="7"/>
      <c r="D112" s="7"/>
      <c r="E112" s="7"/>
      <c r="F112" s="7"/>
      <c r="G112" s="7"/>
      <c r="H112" s="7"/>
    </row>
    <row r="113" spans="1:8" x14ac:dyDescent="0.15">
      <c r="A113" s="10"/>
      <c r="B113" s="7"/>
      <c r="C113" s="7"/>
      <c r="D113" s="7"/>
      <c r="E113" s="7"/>
      <c r="F113" s="7"/>
      <c r="G113" s="7"/>
      <c r="H113" s="7"/>
    </row>
    <row r="114" spans="1:8" x14ac:dyDescent="0.15">
      <c r="A114" s="10"/>
      <c r="B114" s="7"/>
      <c r="C114" s="7"/>
      <c r="D114" s="7"/>
      <c r="E114" s="7"/>
      <c r="F114" s="7"/>
      <c r="G114" s="7"/>
      <c r="H114" s="7"/>
    </row>
    <row r="115" spans="1:8" x14ac:dyDescent="0.15">
      <c r="A115" s="10"/>
      <c r="B115" s="7"/>
      <c r="C115" s="7"/>
      <c r="D115" s="7"/>
      <c r="E115" s="7"/>
      <c r="F115" s="7"/>
      <c r="G115" s="7"/>
      <c r="H115" s="7"/>
    </row>
    <row r="116" spans="1:8" x14ac:dyDescent="0.15">
      <c r="A116" s="10"/>
      <c r="B116" s="7"/>
      <c r="C116" s="7"/>
      <c r="D116" s="7"/>
      <c r="E116" s="7"/>
      <c r="F116" s="7"/>
      <c r="G116" s="7"/>
      <c r="H116" s="7"/>
    </row>
    <row r="117" spans="1:8" x14ac:dyDescent="0.15">
      <c r="A117" s="10"/>
      <c r="B117" s="7"/>
      <c r="C117" s="7"/>
      <c r="D117" s="7"/>
      <c r="E117" s="7"/>
      <c r="F117" s="7"/>
      <c r="G117" s="7"/>
      <c r="H117" s="7"/>
    </row>
    <row r="118" spans="1:8" x14ac:dyDescent="0.15">
      <c r="A118" s="10"/>
      <c r="B118" s="7"/>
      <c r="C118" s="7"/>
      <c r="D118" s="7"/>
      <c r="E118" s="7"/>
      <c r="F118" s="7"/>
      <c r="G118" s="7"/>
      <c r="H118" s="7"/>
    </row>
    <row r="119" spans="1:8" x14ac:dyDescent="0.15">
      <c r="A119" s="10"/>
      <c r="B119" s="7"/>
      <c r="C119" s="7"/>
      <c r="D119" s="7"/>
      <c r="E119" s="7"/>
      <c r="F119" s="7"/>
      <c r="G119" s="7"/>
      <c r="H119" s="7"/>
    </row>
    <row r="120" spans="1:8" x14ac:dyDescent="0.15">
      <c r="A120" s="10"/>
      <c r="B120" s="7"/>
      <c r="C120" s="7"/>
      <c r="D120" s="7"/>
      <c r="E120" s="7"/>
      <c r="F120" s="7"/>
      <c r="G120" s="7"/>
      <c r="H120" s="7"/>
    </row>
    <row r="121" spans="1:8" x14ac:dyDescent="0.15">
      <c r="A121" s="10"/>
      <c r="B121" s="7"/>
      <c r="C121" s="7"/>
      <c r="D121" s="7"/>
      <c r="E121" s="7"/>
      <c r="F121" s="7"/>
      <c r="G121" s="7"/>
      <c r="H121" s="7"/>
    </row>
    <row r="122" spans="1:8" x14ac:dyDescent="0.15">
      <c r="A122" s="10"/>
      <c r="B122" s="7"/>
      <c r="C122" s="7"/>
      <c r="D122" s="7"/>
      <c r="E122" s="7"/>
      <c r="F122" s="7"/>
      <c r="G122" s="7"/>
      <c r="H122" s="7"/>
    </row>
    <row r="123" spans="1:8" x14ac:dyDescent="0.15">
      <c r="A123" s="10"/>
      <c r="B123" s="7"/>
      <c r="C123" s="7"/>
      <c r="D123" s="7"/>
      <c r="E123" s="7"/>
      <c r="F123" s="7"/>
      <c r="G123" s="7"/>
      <c r="H123" s="7"/>
    </row>
    <row r="124" spans="1:8" x14ac:dyDescent="0.15">
      <c r="A124" s="10"/>
      <c r="B124" s="7"/>
      <c r="C124" s="7"/>
      <c r="D124" s="7"/>
      <c r="E124" s="7"/>
      <c r="F124" s="7"/>
      <c r="G124" s="7"/>
      <c r="H124" s="7"/>
    </row>
    <row r="125" spans="1:8" x14ac:dyDescent="0.15">
      <c r="A125" s="10"/>
      <c r="B125" s="7"/>
      <c r="C125" s="7"/>
      <c r="D125" s="7"/>
      <c r="E125" s="7"/>
      <c r="F125" s="7"/>
      <c r="G125" s="7"/>
      <c r="H125" s="7"/>
    </row>
    <row r="126" spans="1:8" x14ac:dyDescent="0.15">
      <c r="A126" s="10"/>
      <c r="B126" s="7"/>
      <c r="C126" s="7"/>
      <c r="D126" s="7"/>
      <c r="E126" s="7"/>
      <c r="F126" s="7"/>
      <c r="G126" s="7"/>
      <c r="H126" s="7"/>
    </row>
    <row r="127" spans="1:8" x14ac:dyDescent="0.15">
      <c r="A127" s="10"/>
      <c r="B127" s="7"/>
      <c r="C127" s="7"/>
      <c r="D127" s="7"/>
      <c r="E127" s="7"/>
      <c r="F127" s="7"/>
      <c r="G127" s="7"/>
      <c r="H127" s="7"/>
    </row>
    <row r="128" spans="1:8" x14ac:dyDescent="0.15">
      <c r="A128" s="10"/>
      <c r="B128" s="7"/>
      <c r="C128" s="7"/>
      <c r="D128" s="7"/>
      <c r="E128" s="7"/>
      <c r="F128" s="7"/>
      <c r="G128" s="7"/>
      <c r="H128" s="7"/>
    </row>
    <row r="129" spans="1:8" x14ac:dyDescent="0.15">
      <c r="A129" s="10"/>
      <c r="B129" s="7"/>
      <c r="C129" s="7"/>
      <c r="D129" s="7"/>
      <c r="E129" s="7"/>
      <c r="F129" s="7"/>
      <c r="G129" s="7"/>
      <c r="H129" s="7"/>
    </row>
    <row r="130" spans="1:8" x14ac:dyDescent="0.15">
      <c r="A130" s="10"/>
      <c r="B130" s="7"/>
      <c r="C130" s="7"/>
      <c r="D130" s="7"/>
      <c r="E130" s="7"/>
      <c r="F130" s="7"/>
      <c r="G130" s="7"/>
      <c r="H130" s="7"/>
    </row>
    <row r="131" spans="1:8" x14ac:dyDescent="0.15">
      <c r="A131" s="10"/>
      <c r="B131" s="7"/>
      <c r="C131" s="7"/>
      <c r="D131" s="7"/>
      <c r="E131" s="7"/>
      <c r="F131" s="7"/>
      <c r="G131" s="7"/>
      <c r="H131" s="7"/>
    </row>
    <row r="132" spans="1:8" x14ac:dyDescent="0.15">
      <c r="A132" s="10"/>
      <c r="B132" s="7"/>
      <c r="C132" s="7"/>
      <c r="D132" s="7"/>
      <c r="E132" s="7"/>
      <c r="F132" s="7"/>
      <c r="G132" s="7"/>
      <c r="H132" s="7"/>
    </row>
    <row r="133" spans="1:8" x14ac:dyDescent="0.15">
      <c r="A133" s="10"/>
      <c r="B133" s="7"/>
      <c r="C133" s="7"/>
      <c r="D133" s="7"/>
      <c r="E133" s="7"/>
      <c r="F133" s="7"/>
      <c r="G133" s="7"/>
      <c r="H133" s="7"/>
    </row>
    <row r="134" spans="1:8" x14ac:dyDescent="0.15">
      <c r="H134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>
      <pane ySplit="1" topLeftCell="A35" activePane="bottomLeft" state="frozen"/>
      <selection pane="bottomLeft" activeCell="D35" sqref="D35"/>
    </sheetView>
  </sheetViews>
  <sheetFormatPr defaultRowHeight="13.5" x14ac:dyDescent="0.15"/>
  <cols>
    <col min="1" max="1" width="9" style="11" customWidth="1"/>
    <col min="2" max="10" width="9" style="1"/>
    <col min="11" max="12" width="12.25" style="1" customWidth="1"/>
    <col min="13" max="13" width="12.625" style="1" customWidth="1"/>
    <col min="14" max="14" width="12" style="1" customWidth="1"/>
    <col min="15" max="15" width="12.375" style="1" customWidth="1"/>
    <col min="16" max="16" width="13.375" style="1" customWidth="1"/>
    <col min="17" max="19" width="5.625" style="1" customWidth="1"/>
    <col min="20" max="20" width="13.75" style="1" customWidth="1"/>
    <col min="21" max="16384" width="9" style="1"/>
  </cols>
  <sheetData>
    <row r="1" spans="1:20" s="3" customFormat="1" ht="14.25" thickBot="1" x14ac:dyDescent="0.2">
      <c r="A1" s="8" t="s">
        <v>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12</v>
      </c>
      <c r="M1" s="5" t="s">
        <v>10</v>
      </c>
      <c r="N1" s="6" t="s">
        <v>13</v>
      </c>
      <c r="O1" s="6" t="s">
        <v>17</v>
      </c>
      <c r="P1" s="6" t="s">
        <v>18</v>
      </c>
      <c r="Q1" s="3" t="s">
        <v>14</v>
      </c>
      <c r="R1" s="2" t="s">
        <v>11</v>
      </c>
      <c r="S1" s="2" t="s">
        <v>16</v>
      </c>
      <c r="T1" s="2" t="s">
        <v>15</v>
      </c>
    </row>
    <row r="2" spans="1:20" x14ac:dyDescent="0.15">
      <c r="A2" s="12" t="s">
        <v>46</v>
      </c>
      <c r="B2" s="1">
        <v>48929</v>
      </c>
      <c r="C2" s="1">
        <v>5017</v>
      </c>
      <c r="D2" s="1">
        <v>2004</v>
      </c>
      <c r="E2" s="1">
        <v>609</v>
      </c>
      <c r="F2" s="1">
        <v>285</v>
      </c>
      <c r="G2" s="1">
        <v>1019</v>
      </c>
      <c r="H2" s="1">
        <v>10</v>
      </c>
      <c r="I2" s="1">
        <v>4190</v>
      </c>
      <c r="J2" s="1">
        <v>315</v>
      </c>
      <c r="K2" s="1">
        <v>64</v>
      </c>
      <c r="L2" s="1">
        <v>0</v>
      </c>
      <c r="M2" s="1">
        <v>0</v>
      </c>
      <c r="N2" s="1">
        <v>0</v>
      </c>
      <c r="O2" s="1">
        <v>0</v>
      </c>
      <c r="P2" s="4">
        <v>0.3</v>
      </c>
      <c r="Q2" s="1">
        <v>0</v>
      </c>
      <c r="R2" s="1">
        <v>25</v>
      </c>
      <c r="S2" s="1">
        <v>40</v>
      </c>
      <c r="T2" s="1">
        <v>0</v>
      </c>
    </row>
    <row r="3" spans="1:20" x14ac:dyDescent="0.15">
      <c r="A3" s="12" t="s">
        <v>33</v>
      </c>
      <c r="B3" s="1">
        <v>43202</v>
      </c>
      <c r="C3" s="1">
        <v>3357</v>
      </c>
      <c r="D3" s="1">
        <v>3278</v>
      </c>
      <c r="E3" s="1">
        <v>606</v>
      </c>
      <c r="F3" s="1">
        <v>432</v>
      </c>
      <c r="G3" s="1">
        <v>658</v>
      </c>
      <c r="H3" s="1">
        <v>35</v>
      </c>
      <c r="I3" s="1">
        <v>3720</v>
      </c>
      <c r="J3" s="1">
        <v>612</v>
      </c>
      <c r="K3" s="1">
        <v>25</v>
      </c>
      <c r="L3" s="1">
        <v>15</v>
      </c>
      <c r="M3" s="1">
        <v>0</v>
      </c>
      <c r="N3" s="4">
        <v>0.15</v>
      </c>
      <c r="O3" s="4">
        <v>0.3</v>
      </c>
      <c r="P3" s="4">
        <v>0.3</v>
      </c>
      <c r="Q3" s="1">
        <v>0</v>
      </c>
      <c r="R3" s="1">
        <v>30</v>
      </c>
      <c r="S3" s="1">
        <v>40</v>
      </c>
      <c r="T3" s="1">
        <v>2</v>
      </c>
    </row>
    <row r="4" spans="1:20" x14ac:dyDescent="0.15">
      <c r="A4" s="12" t="s">
        <v>39</v>
      </c>
      <c r="B4" s="1">
        <v>43952</v>
      </c>
      <c r="C4" s="1">
        <v>3927</v>
      </c>
      <c r="D4" s="1">
        <v>2386</v>
      </c>
      <c r="E4" s="1">
        <v>521</v>
      </c>
      <c r="F4" s="1">
        <v>343</v>
      </c>
      <c r="G4" s="1">
        <v>753</v>
      </c>
      <c r="H4" s="1">
        <v>0</v>
      </c>
      <c r="I4" s="1">
        <v>3235</v>
      </c>
      <c r="J4" s="1">
        <v>360</v>
      </c>
      <c r="K4" s="1">
        <v>38</v>
      </c>
      <c r="L4" s="1">
        <v>0</v>
      </c>
      <c r="M4" s="1">
        <v>0</v>
      </c>
      <c r="N4" s="1">
        <v>0</v>
      </c>
      <c r="O4" s="1">
        <v>0</v>
      </c>
      <c r="P4" s="4">
        <v>0.3</v>
      </c>
      <c r="Q4" s="1">
        <v>0</v>
      </c>
      <c r="R4" s="1">
        <v>25</v>
      </c>
      <c r="S4" s="1">
        <v>101</v>
      </c>
      <c r="T4" s="1">
        <v>0</v>
      </c>
    </row>
    <row r="5" spans="1:20" x14ac:dyDescent="0.15">
      <c r="A5" s="11" t="s">
        <v>62</v>
      </c>
      <c r="B5" s="1">
        <v>52692</v>
      </c>
      <c r="C5" s="1">
        <v>3903</v>
      </c>
      <c r="D5" s="1">
        <v>2547</v>
      </c>
      <c r="E5" s="1">
        <v>627</v>
      </c>
      <c r="F5" s="1">
        <v>481</v>
      </c>
      <c r="G5" s="1">
        <v>542</v>
      </c>
      <c r="H5" s="1">
        <v>0</v>
      </c>
      <c r="I5" s="1">
        <v>5470</v>
      </c>
      <c r="J5" s="1">
        <v>620</v>
      </c>
      <c r="K5" s="1">
        <v>31</v>
      </c>
      <c r="L5" s="1">
        <v>0</v>
      </c>
      <c r="M5" s="1">
        <v>0</v>
      </c>
      <c r="N5" s="4">
        <v>0.15</v>
      </c>
      <c r="O5" s="1">
        <v>0</v>
      </c>
      <c r="P5" s="4">
        <v>0.3</v>
      </c>
      <c r="Q5" s="1">
        <v>0</v>
      </c>
      <c r="R5" s="1">
        <v>25</v>
      </c>
      <c r="S5" s="1">
        <v>56</v>
      </c>
      <c r="T5" s="1">
        <v>0</v>
      </c>
    </row>
    <row r="6" spans="1:20" x14ac:dyDescent="0.15">
      <c r="A6" s="11" t="s">
        <v>66</v>
      </c>
      <c r="B6" s="1">
        <v>47261</v>
      </c>
      <c r="C6" s="1">
        <v>4506</v>
      </c>
      <c r="D6" s="1">
        <v>2824</v>
      </c>
      <c r="E6" s="1">
        <v>619</v>
      </c>
      <c r="F6" s="1">
        <v>434</v>
      </c>
      <c r="G6" s="1">
        <v>666</v>
      </c>
      <c r="H6" s="1">
        <v>0</v>
      </c>
      <c r="I6" s="1">
        <v>4885</v>
      </c>
      <c r="J6" s="1">
        <v>290</v>
      </c>
      <c r="K6" s="1">
        <v>20</v>
      </c>
      <c r="L6" s="1">
        <v>0</v>
      </c>
      <c r="M6" s="1">
        <v>0</v>
      </c>
      <c r="N6" s="4">
        <v>0.15</v>
      </c>
      <c r="O6" s="4">
        <v>0.3</v>
      </c>
      <c r="P6" s="4">
        <v>0.3</v>
      </c>
      <c r="Q6" s="1">
        <v>0</v>
      </c>
      <c r="R6" s="1">
        <v>25</v>
      </c>
      <c r="S6" s="1">
        <v>40</v>
      </c>
      <c r="T6" s="1">
        <v>0</v>
      </c>
    </row>
    <row r="7" spans="1:20" x14ac:dyDescent="0.15">
      <c r="A7" s="11" t="s">
        <v>69</v>
      </c>
      <c r="B7" s="1">
        <v>44636</v>
      </c>
      <c r="C7" s="1">
        <v>3483</v>
      </c>
      <c r="D7" s="1">
        <v>2865</v>
      </c>
      <c r="E7" s="1">
        <v>880</v>
      </c>
      <c r="F7" s="1">
        <v>285</v>
      </c>
      <c r="G7" s="1">
        <v>796</v>
      </c>
      <c r="H7" s="1">
        <v>45</v>
      </c>
      <c r="I7" s="1">
        <v>4480</v>
      </c>
      <c r="J7" s="1">
        <v>472</v>
      </c>
      <c r="K7" s="1">
        <v>32</v>
      </c>
      <c r="L7" s="1">
        <v>0</v>
      </c>
      <c r="M7" s="1">
        <v>0</v>
      </c>
      <c r="N7" s="1">
        <v>0</v>
      </c>
      <c r="O7" s="1">
        <v>0</v>
      </c>
      <c r="P7" s="4">
        <v>0.3</v>
      </c>
      <c r="Q7" s="1">
        <v>0</v>
      </c>
      <c r="R7" s="1">
        <v>0</v>
      </c>
      <c r="S7" s="1">
        <v>55</v>
      </c>
      <c r="T7" s="1">
        <v>0</v>
      </c>
    </row>
    <row r="8" spans="1:20" x14ac:dyDescent="0.15">
      <c r="A8" s="11" t="s">
        <v>73</v>
      </c>
      <c r="B8" s="1">
        <v>51110</v>
      </c>
      <c r="C8" s="1">
        <v>3833</v>
      </c>
      <c r="D8" s="1">
        <v>2692</v>
      </c>
      <c r="E8" s="1">
        <v>899</v>
      </c>
      <c r="F8" s="1">
        <v>478</v>
      </c>
      <c r="G8" s="1">
        <v>569</v>
      </c>
      <c r="H8" s="1">
        <v>0</v>
      </c>
      <c r="I8" s="1">
        <v>4655</v>
      </c>
      <c r="J8" s="1">
        <v>345</v>
      </c>
      <c r="K8" s="1">
        <v>15</v>
      </c>
      <c r="L8" s="1">
        <v>0</v>
      </c>
      <c r="M8" s="1">
        <v>0</v>
      </c>
      <c r="N8" s="4">
        <v>0.15</v>
      </c>
      <c r="O8" s="1">
        <v>0</v>
      </c>
      <c r="P8" s="4">
        <v>0.3</v>
      </c>
      <c r="Q8" s="1">
        <v>0</v>
      </c>
      <c r="R8" s="1">
        <v>0</v>
      </c>
      <c r="S8" s="1">
        <v>65</v>
      </c>
      <c r="T8" s="1">
        <v>0</v>
      </c>
    </row>
    <row r="9" spans="1:20" x14ac:dyDescent="0.15">
      <c r="A9" s="11" t="s">
        <v>76</v>
      </c>
      <c r="B9" s="1">
        <v>48066</v>
      </c>
      <c r="C9" s="1">
        <v>2977</v>
      </c>
      <c r="D9" s="1">
        <v>3672</v>
      </c>
      <c r="E9" s="1">
        <v>643</v>
      </c>
      <c r="F9" s="1">
        <v>352</v>
      </c>
      <c r="G9" s="1">
        <v>517</v>
      </c>
      <c r="H9" s="1">
        <v>0</v>
      </c>
      <c r="I9" s="1">
        <v>4495</v>
      </c>
      <c r="J9" s="1">
        <v>602</v>
      </c>
      <c r="K9" s="1">
        <v>35</v>
      </c>
      <c r="L9" s="1">
        <v>10</v>
      </c>
      <c r="M9" s="4">
        <v>1.7</v>
      </c>
      <c r="N9" s="4">
        <v>0.15</v>
      </c>
      <c r="O9" s="4">
        <v>0.3</v>
      </c>
      <c r="P9" s="4">
        <v>0.3</v>
      </c>
      <c r="Q9" s="1">
        <v>0</v>
      </c>
      <c r="R9" s="1">
        <v>10</v>
      </c>
      <c r="S9" s="1">
        <v>41</v>
      </c>
      <c r="T9" s="1">
        <v>0</v>
      </c>
    </row>
    <row r="10" spans="1:20" x14ac:dyDescent="0.15">
      <c r="A10" s="11" t="s">
        <v>81</v>
      </c>
      <c r="B10" s="1">
        <v>46089</v>
      </c>
      <c r="C10" s="1">
        <v>4411</v>
      </c>
      <c r="D10" s="1">
        <v>2298</v>
      </c>
      <c r="E10" s="1">
        <v>594</v>
      </c>
      <c r="F10" s="1">
        <v>548</v>
      </c>
      <c r="G10" s="1">
        <v>800</v>
      </c>
      <c r="H10" s="1">
        <v>10</v>
      </c>
      <c r="I10" s="1">
        <v>3865</v>
      </c>
      <c r="J10" s="1">
        <v>115</v>
      </c>
      <c r="K10" s="1">
        <v>49</v>
      </c>
      <c r="L10" s="1">
        <v>0</v>
      </c>
      <c r="M10" s="1">
        <v>0</v>
      </c>
      <c r="N10" s="1">
        <v>0</v>
      </c>
      <c r="O10" s="1">
        <v>0</v>
      </c>
      <c r="P10" s="4">
        <v>0.3</v>
      </c>
      <c r="Q10" s="1">
        <v>8</v>
      </c>
      <c r="R10" s="1">
        <v>25</v>
      </c>
      <c r="S10" s="1">
        <v>70</v>
      </c>
      <c r="T10" s="1">
        <v>0</v>
      </c>
    </row>
    <row r="11" spans="1:20" x14ac:dyDescent="0.15">
      <c r="A11" s="12" t="s">
        <v>85</v>
      </c>
      <c r="B11" s="1">
        <v>46512</v>
      </c>
      <c r="C11" s="1">
        <v>3618</v>
      </c>
      <c r="D11" s="1">
        <v>3632</v>
      </c>
      <c r="E11" s="1">
        <v>922</v>
      </c>
      <c r="F11" s="1">
        <v>434</v>
      </c>
      <c r="G11" s="1">
        <v>525</v>
      </c>
      <c r="H11" s="1">
        <v>35</v>
      </c>
      <c r="I11" s="1">
        <v>3455</v>
      </c>
      <c r="J11" s="1">
        <v>657</v>
      </c>
      <c r="K11" s="1">
        <v>25</v>
      </c>
      <c r="L11" s="1">
        <v>15</v>
      </c>
      <c r="M11" s="1">
        <v>0</v>
      </c>
      <c r="N11" s="4">
        <v>0.15</v>
      </c>
      <c r="O11" s="1">
        <v>0</v>
      </c>
      <c r="P11" s="4">
        <v>0.3</v>
      </c>
      <c r="Q11" s="1">
        <v>0</v>
      </c>
      <c r="R11" s="1">
        <v>5</v>
      </c>
      <c r="S11" s="1">
        <v>25</v>
      </c>
      <c r="T11" s="1">
        <v>0</v>
      </c>
    </row>
    <row r="12" spans="1:20" x14ac:dyDescent="0.15">
      <c r="A12" s="12" t="s">
        <v>87</v>
      </c>
      <c r="B12" s="1">
        <v>47049</v>
      </c>
      <c r="C12" s="1">
        <v>3755</v>
      </c>
      <c r="D12" s="1">
        <v>4218</v>
      </c>
      <c r="E12" s="1">
        <v>644</v>
      </c>
      <c r="F12" s="1">
        <v>347</v>
      </c>
      <c r="G12" s="1">
        <v>601</v>
      </c>
      <c r="H12" s="1">
        <v>81</v>
      </c>
      <c r="I12" s="1">
        <v>3305</v>
      </c>
      <c r="J12" s="1">
        <v>970</v>
      </c>
      <c r="K12" s="1">
        <v>22</v>
      </c>
      <c r="L12" s="1">
        <v>25</v>
      </c>
      <c r="M12" s="1">
        <v>0</v>
      </c>
      <c r="N12" s="4">
        <v>0.15</v>
      </c>
      <c r="O12" s="4">
        <v>0.3</v>
      </c>
      <c r="P12" s="4">
        <v>0.3</v>
      </c>
      <c r="Q12" s="1">
        <v>0</v>
      </c>
      <c r="R12" s="1">
        <v>5</v>
      </c>
      <c r="S12" s="1">
        <v>25</v>
      </c>
      <c r="T12" s="1">
        <v>0</v>
      </c>
    </row>
    <row r="13" spans="1:20" x14ac:dyDescent="0.15">
      <c r="A13" s="12" t="s">
        <v>92</v>
      </c>
      <c r="B13" s="1">
        <v>50594</v>
      </c>
      <c r="C13" s="1">
        <v>4432</v>
      </c>
      <c r="D13" s="1">
        <v>2317</v>
      </c>
      <c r="E13" s="1">
        <v>635</v>
      </c>
      <c r="F13" s="1">
        <v>277</v>
      </c>
      <c r="G13" s="1">
        <v>820</v>
      </c>
      <c r="H13" s="1">
        <v>0</v>
      </c>
      <c r="I13" s="1">
        <v>2640</v>
      </c>
      <c r="J13" s="1">
        <v>370</v>
      </c>
      <c r="K13" s="1">
        <v>54</v>
      </c>
      <c r="L13" s="1">
        <v>0</v>
      </c>
      <c r="M13" s="1">
        <v>0</v>
      </c>
      <c r="N13" s="1">
        <v>0</v>
      </c>
      <c r="O13" s="1">
        <v>0</v>
      </c>
      <c r="P13" s="4">
        <v>0.3</v>
      </c>
      <c r="Q13" s="1">
        <v>20</v>
      </c>
      <c r="R13" s="1">
        <v>0</v>
      </c>
      <c r="S13" s="1">
        <v>106</v>
      </c>
      <c r="T13" s="1">
        <v>0</v>
      </c>
    </row>
    <row r="14" spans="1:20" x14ac:dyDescent="0.15">
      <c r="A14" s="12" t="s">
        <v>96</v>
      </c>
      <c r="B14" s="1">
        <v>44492</v>
      </c>
      <c r="C14" s="1">
        <v>2552</v>
      </c>
      <c r="D14" s="1">
        <v>3681</v>
      </c>
      <c r="E14" s="1">
        <v>703</v>
      </c>
      <c r="F14" s="1">
        <v>373</v>
      </c>
      <c r="G14" s="1">
        <v>465</v>
      </c>
      <c r="H14" s="1">
        <v>36</v>
      </c>
      <c r="I14" s="1">
        <v>4750</v>
      </c>
      <c r="J14" s="1">
        <v>947</v>
      </c>
      <c r="K14" s="1">
        <v>31</v>
      </c>
      <c r="L14" s="1">
        <v>10</v>
      </c>
      <c r="M14" s="4">
        <v>1.7</v>
      </c>
      <c r="N14" s="4">
        <v>0.15</v>
      </c>
      <c r="O14" s="4">
        <v>0.3</v>
      </c>
      <c r="P14" s="4">
        <v>0.3</v>
      </c>
      <c r="Q14" s="1">
        <v>0</v>
      </c>
      <c r="R14" s="1">
        <v>10</v>
      </c>
      <c r="S14" s="1">
        <v>16</v>
      </c>
      <c r="T14" s="1">
        <v>0</v>
      </c>
    </row>
    <row r="15" spans="1:20" x14ac:dyDescent="0.15">
      <c r="A15" s="12" t="s">
        <v>100</v>
      </c>
      <c r="B15" s="1">
        <v>53490</v>
      </c>
      <c r="C15" s="1">
        <v>4458</v>
      </c>
      <c r="D15" s="1">
        <v>2746</v>
      </c>
      <c r="E15" s="1">
        <v>711</v>
      </c>
      <c r="F15" s="1">
        <v>382</v>
      </c>
      <c r="G15" s="1">
        <v>710</v>
      </c>
      <c r="H15" s="1">
        <v>0</v>
      </c>
      <c r="I15" s="1">
        <v>5110</v>
      </c>
      <c r="J15" s="1">
        <v>460</v>
      </c>
      <c r="K15" s="1">
        <v>15</v>
      </c>
      <c r="L15" s="1">
        <v>0</v>
      </c>
      <c r="M15" s="1">
        <v>0</v>
      </c>
      <c r="N15" s="4">
        <v>0.15</v>
      </c>
      <c r="O15" s="1">
        <v>0</v>
      </c>
      <c r="P15" s="4">
        <v>0.3</v>
      </c>
      <c r="Q15" s="1">
        <v>0</v>
      </c>
      <c r="R15" s="1">
        <v>25</v>
      </c>
      <c r="S15" s="1">
        <v>40</v>
      </c>
      <c r="T15" s="1">
        <v>0</v>
      </c>
    </row>
    <row r="16" spans="1:20" x14ac:dyDescent="0.15">
      <c r="A16" s="12" t="s">
        <v>101</v>
      </c>
      <c r="B16" s="1">
        <v>34698</v>
      </c>
      <c r="C16" s="1">
        <v>2168</v>
      </c>
      <c r="D16" s="1">
        <v>6439</v>
      </c>
      <c r="E16" s="1">
        <v>492</v>
      </c>
      <c r="F16" s="1">
        <v>423</v>
      </c>
      <c r="G16" s="1">
        <v>513</v>
      </c>
      <c r="H16" s="1">
        <v>200</v>
      </c>
      <c r="I16" s="1">
        <v>5415</v>
      </c>
      <c r="J16" s="1">
        <v>814</v>
      </c>
      <c r="K16" s="1">
        <v>0</v>
      </c>
      <c r="L16" s="1">
        <v>15</v>
      </c>
      <c r="M16" s="1">
        <v>0</v>
      </c>
      <c r="N16" s="1">
        <v>0</v>
      </c>
      <c r="O16" s="4">
        <v>0.35</v>
      </c>
      <c r="P16" s="1">
        <v>0</v>
      </c>
      <c r="Q16" s="1">
        <v>0</v>
      </c>
      <c r="R16" s="1">
        <v>10</v>
      </c>
      <c r="S16" s="1">
        <v>0</v>
      </c>
      <c r="T16" s="1">
        <v>0</v>
      </c>
    </row>
    <row r="17" spans="1:20" x14ac:dyDescent="0.15">
      <c r="A17" s="12" t="s">
        <v>103</v>
      </c>
      <c r="B17" s="1">
        <v>44609</v>
      </c>
      <c r="C17" s="1">
        <v>4372</v>
      </c>
      <c r="D17" s="1">
        <v>2373</v>
      </c>
      <c r="E17" s="1">
        <v>635</v>
      </c>
      <c r="F17" s="1">
        <v>291</v>
      </c>
      <c r="G17" s="1">
        <v>898</v>
      </c>
      <c r="H17" s="1">
        <v>0</v>
      </c>
      <c r="I17" s="1">
        <v>2655</v>
      </c>
      <c r="J17" s="1">
        <v>165</v>
      </c>
      <c r="K17" s="1">
        <v>62</v>
      </c>
      <c r="L17" s="1">
        <v>0</v>
      </c>
      <c r="M17" s="1">
        <v>0</v>
      </c>
      <c r="N17" s="1">
        <v>0</v>
      </c>
      <c r="O17" s="1">
        <v>0</v>
      </c>
      <c r="P17" s="4">
        <v>0.3</v>
      </c>
      <c r="Q17" s="1">
        <v>36</v>
      </c>
      <c r="R17" s="1">
        <v>25</v>
      </c>
      <c r="S17" s="1">
        <v>40</v>
      </c>
      <c r="T17" s="1">
        <v>0</v>
      </c>
    </row>
    <row r="18" spans="1:20" x14ac:dyDescent="0.15">
      <c r="A18" s="12" t="s">
        <v>104</v>
      </c>
      <c r="B18" s="1">
        <v>43669</v>
      </c>
      <c r="C18" s="1">
        <v>4470</v>
      </c>
      <c r="D18" s="1">
        <v>2216</v>
      </c>
      <c r="E18" s="1">
        <v>602</v>
      </c>
      <c r="F18" s="1">
        <v>276</v>
      </c>
      <c r="G18" s="1">
        <v>1016</v>
      </c>
      <c r="H18" s="1">
        <v>0</v>
      </c>
      <c r="I18" s="1">
        <v>1775</v>
      </c>
      <c r="J18" s="1">
        <v>115</v>
      </c>
      <c r="K18" s="1">
        <v>52</v>
      </c>
      <c r="L18" s="1">
        <v>0</v>
      </c>
      <c r="M18" s="1">
        <v>0</v>
      </c>
      <c r="N18" s="1">
        <v>0</v>
      </c>
      <c r="O18" s="1">
        <v>0</v>
      </c>
      <c r="P18" s="4">
        <v>0.3</v>
      </c>
      <c r="Q18" s="1">
        <v>20</v>
      </c>
      <c r="R18" s="1">
        <v>25</v>
      </c>
      <c r="S18" s="1">
        <v>95</v>
      </c>
      <c r="T18" s="1">
        <v>0</v>
      </c>
    </row>
    <row r="19" spans="1:20" x14ac:dyDescent="0.15">
      <c r="A19" s="11" t="s">
        <v>108</v>
      </c>
      <c r="B19" s="1">
        <v>43578</v>
      </c>
      <c r="C19" s="1">
        <v>4511</v>
      </c>
      <c r="D19" s="1">
        <v>2081</v>
      </c>
      <c r="E19" s="1">
        <v>647</v>
      </c>
      <c r="F19" s="1">
        <v>252</v>
      </c>
      <c r="G19" s="1">
        <v>1132</v>
      </c>
      <c r="H19" s="1">
        <v>0</v>
      </c>
      <c r="I19" s="1">
        <v>2925</v>
      </c>
      <c r="J19" s="1">
        <v>275</v>
      </c>
      <c r="K19" s="1">
        <v>64</v>
      </c>
      <c r="L19" s="1">
        <v>0</v>
      </c>
      <c r="M19" s="1">
        <v>0</v>
      </c>
      <c r="N19" s="1">
        <v>0</v>
      </c>
      <c r="O19" s="1">
        <v>0</v>
      </c>
      <c r="P19" s="4">
        <v>0.3</v>
      </c>
      <c r="Q19" s="1">
        <v>0</v>
      </c>
      <c r="R19" s="1">
        <v>25</v>
      </c>
      <c r="S19" s="1">
        <v>90</v>
      </c>
      <c r="T19" s="1">
        <v>0</v>
      </c>
    </row>
    <row r="20" spans="1:20" x14ac:dyDescent="0.15">
      <c r="A20" s="12" t="s">
        <v>110</v>
      </c>
      <c r="B20" s="1">
        <v>49638</v>
      </c>
      <c r="C20" s="1">
        <v>3045</v>
      </c>
      <c r="D20" s="1">
        <v>3202</v>
      </c>
      <c r="E20" s="1">
        <v>656</v>
      </c>
      <c r="F20" s="1">
        <v>519</v>
      </c>
      <c r="G20" s="1">
        <v>565</v>
      </c>
      <c r="H20" s="1">
        <v>55</v>
      </c>
      <c r="I20" s="1">
        <v>4005</v>
      </c>
      <c r="J20" s="1">
        <v>229</v>
      </c>
      <c r="K20" s="1">
        <v>0</v>
      </c>
      <c r="L20" s="1">
        <v>0</v>
      </c>
      <c r="M20" s="1">
        <v>0</v>
      </c>
      <c r="N20" s="1">
        <v>0</v>
      </c>
      <c r="O20" s="4">
        <v>0.3</v>
      </c>
      <c r="P20" s="4">
        <v>0.3</v>
      </c>
      <c r="Q20" s="1">
        <v>8</v>
      </c>
      <c r="R20" s="1">
        <v>40</v>
      </c>
      <c r="S20" s="1">
        <v>25</v>
      </c>
      <c r="T20" s="1">
        <v>0</v>
      </c>
    </row>
    <row r="21" spans="1:20" x14ac:dyDescent="0.15">
      <c r="A21" s="12" t="s">
        <v>114</v>
      </c>
      <c r="B21" s="1">
        <v>48400</v>
      </c>
      <c r="C21" s="1">
        <v>4317</v>
      </c>
      <c r="D21" s="1">
        <v>2484</v>
      </c>
      <c r="E21" s="1">
        <v>616</v>
      </c>
      <c r="F21" s="1">
        <v>328</v>
      </c>
      <c r="G21" s="1">
        <v>946</v>
      </c>
      <c r="H21" s="1">
        <v>0</v>
      </c>
      <c r="I21" s="1">
        <v>3045</v>
      </c>
      <c r="J21" s="1">
        <v>145</v>
      </c>
      <c r="K21" s="1">
        <v>80</v>
      </c>
      <c r="L21" s="1">
        <v>0</v>
      </c>
      <c r="M21" s="1">
        <v>0</v>
      </c>
      <c r="N21" s="1">
        <v>0</v>
      </c>
      <c r="O21" s="1">
        <v>0</v>
      </c>
      <c r="P21" s="4">
        <v>0.3</v>
      </c>
      <c r="Q21" s="1">
        <v>0</v>
      </c>
      <c r="R21" s="1">
        <v>25</v>
      </c>
      <c r="S21" s="1">
        <v>65</v>
      </c>
      <c r="T21" s="1">
        <v>0</v>
      </c>
    </row>
    <row r="22" spans="1:20" x14ac:dyDescent="0.15">
      <c r="A22" s="12" t="s">
        <v>116</v>
      </c>
      <c r="B22" s="1">
        <v>44395</v>
      </c>
      <c r="C22" s="1">
        <v>3870</v>
      </c>
      <c r="D22" s="1">
        <v>2746</v>
      </c>
      <c r="E22" s="1">
        <v>498</v>
      </c>
      <c r="F22" s="1">
        <v>426</v>
      </c>
      <c r="G22" s="1">
        <v>715</v>
      </c>
      <c r="H22" s="1">
        <v>0</v>
      </c>
      <c r="I22" s="1">
        <v>3010</v>
      </c>
      <c r="J22" s="1">
        <v>300</v>
      </c>
      <c r="K22" s="1">
        <v>52</v>
      </c>
      <c r="L22" s="1">
        <v>0</v>
      </c>
      <c r="M22" s="1">
        <v>0</v>
      </c>
      <c r="N22" s="1">
        <v>0</v>
      </c>
      <c r="O22" s="1">
        <v>0</v>
      </c>
      <c r="P22" s="4">
        <v>0.3</v>
      </c>
      <c r="Q22" s="1">
        <v>0</v>
      </c>
      <c r="R22" s="1">
        <v>25</v>
      </c>
      <c r="S22" s="1">
        <v>86</v>
      </c>
      <c r="T22" s="1">
        <v>0</v>
      </c>
    </row>
    <row r="23" spans="1:20" x14ac:dyDescent="0.15">
      <c r="A23" s="10" t="s">
        <v>119</v>
      </c>
      <c r="B23" s="1">
        <v>34158</v>
      </c>
      <c r="C23" s="1">
        <v>4317</v>
      </c>
      <c r="D23" s="1">
        <v>2357</v>
      </c>
      <c r="E23" s="1">
        <v>527</v>
      </c>
      <c r="F23" s="1">
        <v>262</v>
      </c>
      <c r="G23" s="1">
        <v>1230</v>
      </c>
      <c r="H23" s="1">
        <v>0</v>
      </c>
      <c r="I23" s="1">
        <v>2155</v>
      </c>
      <c r="J23" s="1">
        <v>302</v>
      </c>
      <c r="K23" s="1">
        <v>84</v>
      </c>
      <c r="L23" s="1">
        <v>0</v>
      </c>
      <c r="M23" s="1">
        <v>0</v>
      </c>
      <c r="N23" s="1">
        <v>0</v>
      </c>
      <c r="O23" s="1">
        <v>0</v>
      </c>
      <c r="P23" s="4">
        <v>0.3</v>
      </c>
      <c r="Q23" s="1">
        <v>12</v>
      </c>
      <c r="R23" s="1">
        <v>25</v>
      </c>
      <c r="S23" s="1">
        <v>82</v>
      </c>
      <c r="T23" s="1">
        <v>0</v>
      </c>
    </row>
    <row r="24" spans="1:20" x14ac:dyDescent="0.15">
      <c r="A24" s="10" t="s">
        <v>120</v>
      </c>
      <c r="B24" s="1">
        <v>44837</v>
      </c>
      <c r="C24" s="1">
        <v>3616</v>
      </c>
      <c r="D24" s="1">
        <v>2443</v>
      </c>
      <c r="E24" s="1">
        <v>617</v>
      </c>
      <c r="F24" s="1">
        <v>277</v>
      </c>
      <c r="G24" s="1">
        <v>844</v>
      </c>
      <c r="H24" s="1">
        <v>20</v>
      </c>
      <c r="I24" s="1">
        <v>3750</v>
      </c>
      <c r="J24" s="1">
        <v>357</v>
      </c>
      <c r="K24" s="1">
        <v>33</v>
      </c>
      <c r="L24" s="1">
        <v>24</v>
      </c>
      <c r="M24" s="1">
        <v>0</v>
      </c>
      <c r="N24" s="1">
        <v>0</v>
      </c>
      <c r="O24" s="1">
        <v>0</v>
      </c>
      <c r="P24" s="4">
        <v>0.3</v>
      </c>
      <c r="Q24" s="1">
        <v>0</v>
      </c>
      <c r="R24" s="1">
        <v>0</v>
      </c>
      <c r="S24" s="1">
        <v>41</v>
      </c>
      <c r="T24" s="1">
        <v>0</v>
      </c>
    </row>
    <row r="25" spans="1:20" x14ac:dyDescent="0.15">
      <c r="A25" s="11" t="s">
        <v>118</v>
      </c>
    </row>
    <row r="26" spans="1:20" x14ac:dyDescent="0.15">
      <c r="A26" s="10" t="s">
        <v>121</v>
      </c>
    </row>
    <row r="27" spans="1:20" x14ac:dyDescent="0.15">
      <c r="A27" s="11" t="s">
        <v>20</v>
      </c>
      <c r="B27" s="1">
        <v>33902</v>
      </c>
      <c r="C27" s="1">
        <v>4609</v>
      </c>
      <c r="D27" s="1">
        <v>2635</v>
      </c>
      <c r="E27" s="1">
        <v>457</v>
      </c>
      <c r="F27" s="1">
        <v>163</v>
      </c>
      <c r="G27" s="1">
        <v>1170</v>
      </c>
      <c r="H27" s="1">
        <v>56</v>
      </c>
      <c r="I27" s="1">
        <v>2435</v>
      </c>
      <c r="J27" s="1">
        <v>465</v>
      </c>
      <c r="K27" s="1">
        <v>74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65</v>
      </c>
      <c r="S27" s="1">
        <v>131</v>
      </c>
      <c r="T27" s="1">
        <v>0</v>
      </c>
    </row>
    <row r="28" spans="1:20" x14ac:dyDescent="0.15">
      <c r="A28" s="12" t="s">
        <v>123</v>
      </c>
      <c r="B28" s="1">
        <v>29639</v>
      </c>
      <c r="C28" s="1">
        <v>4229</v>
      </c>
      <c r="D28" s="1">
        <v>1965</v>
      </c>
      <c r="E28" s="1">
        <v>504</v>
      </c>
      <c r="F28" s="1">
        <v>202</v>
      </c>
      <c r="G28" s="1">
        <v>1170</v>
      </c>
      <c r="H28" s="1">
        <v>0</v>
      </c>
      <c r="I28" s="1">
        <v>2855</v>
      </c>
      <c r="J28" s="1">
        <v>277</v>
      </c>
      <c r="K28" s="1">
        <v>85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8</v>
      </c>
      <c r="R28" s="1">
        <v>30</v>
      </c>
      <c r="S28" s="1">
        <v>118</v>
      </c>
      <c r="T28" s="1">
        <v>0</v>
      </c>
    </row>
    <row r="29" spans="1:20" x14ac:dyDescent="0.15">
      <c r="A29" s="12" t="s">
        <v>127</v>
      </c>
      <c r="B29" s="1">
        <v>35056</v>
      </c>
      <c r="C29" s="1">
        <v>4809</v>
      </c>
      <c r="D29" s="1">
        <v>2269</v>
      </c>
      <c r="E29" s="1">
        <v>513</v>
      </c>
      <c r="F29" s="1">
        <v>150</v>
      </c>
      <c r="G29" s="1">
        <v>1299</v>
      </c>
      <c r="H29" s="1">
        <v>20</v>
      </c>
      <c r="I29" s="1">
        <v>2430</v>
      </c>
      <c r="J29" s="1">
        <v>372</v>
      </c>
      <c r="K29" s="1">
        <v>64</v>
      </c>
      <c r="L29" s="1">
        <v>0</v>
      </c>
      <c r="M29" s="4">
        <v>0.12</v>
      </c>
      <c r="N29" s="4">
        <v>0.15</v>
      </c>
      <c r="O29" s="1">
        <v>0</v>
      </c>
      <c r="P29" s="4">
        <v>0.3</v>
      </c>
      <c r="Q29" s="1">
        <v>0</v>
      </c>
      <c r="R29" s="1">
        <v>30</v>
      </c>
      <c r="S29" s="1">
        <v>105</v>
      </c>
      <c r="T29" s="1">
        <v>0</v>
      </c>
    </row>
    <row r="30" spans="1:20" x14ac:dyDescent="0.15">
      <c r="A30" s="12" t="s">
        <v>44</v>
      </c>
      <c r="B30" s="1">
        <v>30963</v>
      </c>
      <c r="C30" s="1">
        <v>4027</v>
      </c>
      <c r="D30" s="1">
        <v>3323</v>
      </c>
      <c r="E30" s="1">
        <v>469</v>
      </c>
      <c r="F30" s="1">
        <v>206</v>
      </c>
      <c r="G30" s="1">
        <v>1215</v>
      </c>
      <c r="H30" s="1">
        <v>226</v>
      </c>
      <c r="I30" s="1">
        <v>3095</v>
      </c>
      <c r="J30" s="1">
        <v>379</v>
      </c>
      <c r="K30" s="1">
        <v>32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55</v>
      </c>
      <c r="S30" s="1">
        <v>75</v>
      </c>
      <c r="T30" s="1">
        <v>0</v>
      </c>
    </row>
    <row r="31" spans="1:20" x14ac:dyDescent="0.15">
      <c r="A31" s="11" t="s">
        <v>129</v>
      </c>
      <c r="B31" s="1">
        <v>27594</v>
      </c>
      <c r="C31" s="1">
        <v>4647</v>
      </c>
      <c r="D31" s="1">
        <v>2688</v>
      </c>
      <c r="E31" s="1">
        <v>451</v>
      </c>
      <c r="F31" s="1">
        <v>274</v>
      </c>
      <c r="G31" s="1">
        <v>1333</v>
      </c>
      <c r="H31" s="1">
        <v>0</v>
      </c>
      <c r="I31" s="1">
        <v>1540</v>
      </c>
      <c r="J31" s="1">
        <v>345</v>
      </c>
      <c r="K31" s="1">
        <v>22</v>
      </c>
      <c r="L31" s="1">
        <v>0</v>
      </c>
      <c r="M31" s="1">
        <v>0</v>
      </c>
      <c r="N31" s="1">
        <v>0</v>
      </c>
      <c r="O31" s="1">
        <v>0</v>
      </c>
      <c r="P31" s="4">
        <v>0.3</v>
      </c>
      <c r="Q31" s="1">
        <v>0</v>
      </c>
      <c r="R31" s="1">
        <v>60</v>
      </c>
      <c r="S31" s="1">
        <v>62</v>
      </c>
      <c r="T31" s="1">
        <v>0</v>
      </c>
    </row>
    <row r="32" spans="1:20" x14ac:dyDescent="0.15">
      <c r="A32" s="11" t="s">
        <v>130</v>
      </c>
      <c r="B32" s="1">
        <v>28349</v>
      </c>
      <c r="C32" s="1">
        <v>4823</v>
      </c>
      <c r="D32" s="1">
        <v>2684</v>
      </c>
      <c r="E32" s="1">
        <v>474</v>
      </c>
      <c r="F32" s="1">
        <v>203</v>
      </c>
      <c r="G32" s="1">
        <v>1282</v>
      </c>
      <c r="H32" s="1">
        <v>130</v>
      </c>
      <c r="I32" s="1">
        <v>2570</v>
      </c>
      <c r="J32" s="1">
        <v>164</v>
      </c>
      <c r="K32" s="1">
        <v>64</v>
      </c>
      <c r="L32" s="1">
        <v>0</v>
      </c>
      <c r="M32" s="1">
        <v>0</v>
      </c>
      <c r="N32" s="4">
        <v>0.15</v>
      </c>
      <c r="O32" s="1">
        <v>0</v>
      </c>
      <c r="P32" s="1">
        <v>0</v>
      </c>
      <c r="Q32" s="1">
        <v>0</v>
      </c>
      <c r="R32" s="1">
        <v>30</v>
      </c>
      <c r="S32" s="1">
        <v>100</v>
      </c>
      <c r="T32" s="1">
        <v>0</v>
      </c>
    </row>
    <row r="33" spans="1:20" x14ac:dyDescent="0.15">
      <c r="A33" s="11" t="s">
        <v>131</v>
      </c>
      <c r="B33" s="1">
        <v>44951</v>
      </c>
      <c r="C33" s="1">
        <v>4342</v>
      </c>
      <c r="D33" s="1">
        <v>1998</v>
      </c>
      <c r="E33" s="1">
        <v>613</v>
      </c>
      <c r="F33" s="1">
        <v>291</v>
      </c>
      <c r="G33" s="1">
        <v>1325</v>
      </c>
      <c r="H33" s="1">
        <v>0</v>
      </c>
      <c r="I33" s="1">
        <v>4055</v>
      </c>
      <c r="J33" s="1">
        <v>322</v>
      </c>
      <c r="K33" s="1">
        <v>19</v>
      </c>
      <c r="L33" s="1">
        <v>0</v>
      </c>
      <c r="M33" s="1">
        <v>0</v>
      </c>
      <c r="N33" s="1">
        <v>0</v>
      </c>
      <c r="O33" s="1">
        <v>0</v>
      </c>
      <c r="P33" s="4">
        <v>0.3</v>
      </c>
      <c r="Q33" s="1">
        <v>8</v>
      </c>
      <c r="R33" s="1">
        <v>30</v>
      </c>
      <c r="S33" s="1">
        <v>118</v>
      </c>
      <c r="T33" s="1">
        <v>0</v>
      </c>
    </row>
    <row r="34" spans="1:20" x14ac:dyDescent="0.15">
      <c r="A34" s="11" t="s">
        <v>132</v>
      </c>
      <c r="B34" s="1">
        <v>32101</v>
      </c>
      <c r="C34" s="1">
        <v>4418</v>
      </c>
      <c r="D34" s="1">
        <v>2780</v>
      </c>
      <c r="E34" s="1">
        <v>452</v>
      </c>
      <c r="F34" s="1">
        <v>276</v>
      </c>
      <c r="G34" s="1">
        <v>1250</v>
      </c>
      <c r="H34" s="1">
        <v>30</v>
      </c>
      <c r="I34" s="1">
        <v>965</v>
      </c>
      <c r="J34" s="1">
        <v>177</v>
      </c>
      <c r="K34" s="1">
        <v>58</v>
      </c>
      <c r="L34" s="1">
        <v>0</v>
      </c>
      <c r="M34" s="1">
        <v>0</v>
      </c>
      <c r="N34" s="4">
        <v>0.15</v>
      </c>
      <c r="O34" s="4">
        <v>0.3</v>
      </c>
      <c r="P34" s="4">
        <v>0.3</v>
      </c>
      <c r="Q34" s="1">
        <v>0</v>
      </c>
      <c r="R34" s="1">
        <v>30</v>
      </c>
      <c r="S34" s="1">
        <v>120</v>
      </c>
      <c r="T34" s="1">
        <v>0</v>
      </c>
    </row>
    <row r="35" spans="1:20" x14ac:dyDescent="0.15">
      <c r="A35" s="11" t="s">
        <v>133</v>
      </c>
      <c r="B35" s="1">
        <v>34426</v>
      </c>
      <c r="C35" s="1">
        <v>4675</v>
      </c>
      <c r="D35" s="1">
        <v>2681</v>
      </c>
      <c r="E35" s="1">
        <v>414</v>
      </c>
      <c r="F35" s="1">
        <v>233</v>
      </c>
      <c r="G35" s="1">
        <v>1280</v>
      </c>
      <c r="H35" s="1">
        <v>0</v>
      </c>
      <c r="I35" s="1">
        <v>1120</v>
      </c>
      <c r="J35" s="1">
        <v>449</v>
      </c>
      <c r="K35" s="1">
        <v>53</v>
      </c>
      <c r="L35" s="1">
        <v>0</v>
      </c>
      <c r="M35" s="4">
        <v>0.15</v>
      </c>
      <c r="N35" s="1">
        <v>0</v>
      </c>
      <c r="O35" s="1">
        <v>0</v>
      </c>
      <c r="P35" s="1">
        <v>0</v>
      </c>
      <c r="Q35" s="1">
        <v>12</v>
      </c>
      <c r="R35" s="1">
        <v>30</v>
      </c>
      <c r="S35" s="1">
        <v>75</v>
      </c>
      <c r="T35" s="1">
        <v>0</v>
      </c>
    </row>
    <row r="36" spans="1:20" x14ac:dyDescent="0.15">
      <c r="A36" s="11" t="s">
        <v>134</v>
      </c>
      <c r="B36" s="1">
        <v>23795</v>
      </c>
      <c r="C36" s="1">
        <v>5051</v>
      </c>
      <c r="D36" s="1">
        <v>2596</v>
      </c>
      <c r="E36" s="1">
        <v>379</v>
      </c>
      <c r="F36" s="1">
        <v>229</v>
      </c>
      <c r="G36" s="1">
        <v>1289</v>
      </c>
      <c r="H36" s="1">
        <v>0</v>
      </c>
      <c r="I36" s="1">
        <v>1590</v>
      </c>
      <c r="J36" s="1">
        <v>100</v>
      </c>
      <c r="K36" s="1">
        <v>80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12</v>
      </c>
      <c r="R36" s="1">
        <v>75</v>
      </c>
      <c r="S36" s="1">
        <v>90</v>
      </c>
      <c r="T36" s="1">
        <v>0</v>
      </c>
    </row>
    <row r="37" spans="1:20" x14ac:dyDescent="0.15">
      <c r="A37" s="12" t="s">
        <v>135</v>
      </c>
      <c r="B37" s="1">
        <v>23929</v>
      </c>
      <c r="C37" s="1">
        <v>4920</v>
      </c>
      <c r="D37" s="1">
        <v>2722</v>
      </c>
      <c r="E37" s="1">
        <v>423</v>
      </c>
      <c r="F37" s="1">
        <v>180</v>
      </c>
      <c r="G37" s="1">
        <v>1377</v>
      </c>
      <c r="H37" s="1">
        <v>60</v>
      </c>
      <c r="I37" s="1">
        <v>1020</v>
      </c>
      <c r="J37" s="1">
        <v>497</v>
      </c>
      <c r="K37" s="1">
        <v>208</v>
      </c>
      <c r="L37" s="1">
        <v>15</v>
      </c>
      <c r="M37" s="1">
        <v>0</v>
      </c>
      <c r="N37" s="1">
        <v>0</v>
      </c>
      <c r="O37" s="1">
        <v>0</v>
      </c>
      <c r="P37" s="1">
        <v>0</v>
      </c>
      <c r="Q37" s="1">
        <v>12</v>
      </c>
      <c r="R37" s="1">
        <v>30</v>
      </c>
      <c r="S37" s="1">
        <v>55</v>
      </c>
      <c r="T37" s="1">
        <v>0</v>
      </c>
    </row>
    <row r="38" spans="1:20" x14ac:dyDescent="0.15">
      <c r="A38" s="12" t="s">
        <v>136</v>
      </c>
      <c r="B38" s="1">
        <v>26090</v>
      </c>
      <c r="C38" s="1">
        <v>4815</v>
      </c>
      <c r="D38" s="1">
        <v>2896</v>
      </c>
      <c r="E38" s="1">
        <v>397</v>
      </c>
      <c r="F38" s="1">
        <v>534</v>
      </c>
      <c r="G38" s="1">
        <v>1221</v>
      </c>
      <c r="H38" s="1">
        <v>70</v>
      </c>
      <c r="I38" s="1">
        <v>2730</v>
      </c>
      <c r="J38" s="1">
        <v>150</v>
      </c>
      <c r="K38" s="1">
        <v>87</v>
      </c>
      <c r="L38" s="1">
        <v>0</v>
      </c>
      <c r="M38" s="1">
        <v>0</v>
      </c>
      <c r="N38" s="4">
        <v>0.15</v>
      </c>
      <c r="O38" s="1">
        <v>0</v>
      </c>
      <c r="P38" s="1">
        <v>0</v>
      </c>
      <c r="Q38" s="1">
        <v>0</v>
      </c>
      <c r="R38" s="1">
        <v>35</v>
      </c>
      <c r="S38" s="1">
        <v>30</v>
      </c>
      <c r="T38" s="1">
        <v>0</v>
      </c>
    </row>
    <row r="39" spans="1:20" x14ac:dyDescent="0.15">
      <c r="A39" s="12" t="s">
        <v>137</v>
      </c>
      <c r="B39" s="1">
        <v>33029</v>
      </c>
      <c r="C39" s="1">
        <v>4046</v>
      </c>
      <c r="D39" s="1">
        <v>3048</v>
      </c>
      <c r="E39" s="1">
        <v>510</v>
      </c>
      <c r="F39" s="1">
        <v>231</v>
      </c>
      <c r="G39" s="1">
        <v>1214</v>
      </c>
      <c r="H39" s="1">
        <v>70</v>
      </c>
      <c r="I39" s="1">
        <v>2740</v>
      </c>
      <c r="J39" s="1">
        <v>364</v>
      </c>
      <c r="K39" s="1">
        <v>72</v>
      </c>
      <c r="L39" s="1">
        <v>10</v>
      </c>
      <c r="M39" s="1">
        <v>0</v>
      </c>
      <c r="N39" s="1">
        <v>0</v>
      </c>
      <c r="O39" s="4">
        <v>0.3</v>
      </c>
      <c r="P39" s="1">
        <v>0</v>
      </c>
      <c r="Q39" s="1">
        <v>12</v>
      </c>
      <c r="R39" s="1">
        <v>75</v>
      </c>
      <c r="S39" s="1">
        <v>40</v>
      </c>
      <c r="T39" s="1">
        <v>0</v>
      </c>
    </row>
    <row r="40" spans="1:20" x14ac:dyDescent="0.15">
      <c r="A40" s="12" t="s">
        <v>138</v>
      </c>
      <c r="B40" s="1">
        <v>23275</v>
      </c>
      <c r="C40" s="1">
        <v>5114</v>
      </c>
      <c r="D40" s="1">
        <v>2689</v>
      </c>
      <c r="E40" s="1">
        <v>455</v>
      </c>
      <c r="F40" s="1">
        <v>233</v>
      </c>
      <c r="G40" s="1">
        <v>1455</v>
      </c>
      <c r="H40" s="1">
        <v>0</v>
      </c>
      <c r="I40" s="1">
        <v>1085</v>
      </c>
      <c r="J40" s="1">
        <v>545</v>
      </c>
      <c r="K40" s="1">
        <v>108</v>
      </c>
      <c r="L40" s="1">
        <v>10</v>
      </c>
      <c r="M40" s="1">
        <v>0</v>
      </c>
      <c r="N40" s="1">
        <v>0</v>
      </c>
      <c r="O40" s="1">
        <v>0</v>
      </c>
      <c r="P40" s="1">
        <v>0</v>
      </c>
      <c r="Q40" s="1">
        <v>32</v>
      </c>
      <c r="R40" s="1">
        <v>85</v>
      </c>
      <c r="S40" s="1">
        <v>60</v>
      </c>
      <c r="T40" s="1">
        <v>0</v>
      </c>
    </row>
    <row r="41" spans="1:20" x14ac:dyDescent="0.15">
      <c r="A41" s="12" t="s">
        <v>139</v>
      </c>
      <c r="B41" s="1">
        <v>37498</v>
      </c>
      <c r="C41" s="1">
        <v>4525</v>
      </c>
      <c r="D41" s="1">
        <v>2765</v>
      </c>
      <c r="E41" s="1">
        <v>501</v>
      </c>
      <c r="F41" s="1">
        <v>264</v>
      </c>
      <c r="G41" s="1">
        <v>1242</v>
      </c>
      <c r="H41" s="1">
        <v>0</v>
      </c>
      <c r="I41" s="1">
        <v>2565</v>
      </c>
      <c r="J41" s="1">
        <v>352</v>
      </c>
      <c r="K41" s="1">
        <v>64</v>
      </c>
      <c r="L41" s="1">
        <v>0</v>
      </c>
      <c r="M41" s="1">
        <v>0</v>
      </c>
      <c r="N41" s="1">
        <v>0</v>
      </c>
      <c r="O41" s="1">
        <v>0</v>
      </c>
      <c r="P41" s="4">
        <v>0.3</v>
      </c>
      <c r="Q41" s="1">
        <v>8</v>
      </c>
      <c r="R41" s="1">
        <v>160</v>
      </c>
      <c r="S41" s="1">
        <v>75</v>
      </c>
      <c r="T41" s="1">
        <v>0</v>
      </c>
    </row>
    <row r="42" spans="1:20" x14ac:dyDescent="0.15">
      <c r="A42" s="12" t="s">
        <v>140</v>
      </c>
      <c r="B42" s="1">
        <v>24695</v>
      </c>
      <c r="C42" s="1">
        <v>5422</v>
      </c>
      <c r="D42" s="1">
        <v>2754</v>
      </c>
      <c r="E42" s="1">
        <v>422</v>
      </c>
      <c r="F42" s="1">
        <v>197</v>
      </c>
      <c r="G42" s="1">
        <v>1511</v>
      </c>
      <c r="H42" s="1">
        <v>30</v>
      </c>
      <c r="I42" s="1">
        <v>590</v>
      </c>
      <c r="J42" s="1">
        <v>92</v>
      </c>
      <c r="K42" s="1">
        <v>109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32</v>
      </c>
      <c r="R42" s="1">
        <v>55</v>
      </c>
      <c r="S42" s="1">
        <v>75</v>
      </c>
      <c r="T42" s="1">
        <v>1</v>
      </c>
    </row>
    <row r="43" spans="1:20" x14ac:dyDescent="0.15">
      <c r="A43" s="12" t="s">
        <v>141</v>
      </c>
      <c r="B43" s="1">
        <v>38619</v>
      </c>
      <c r="C43" s="1">
        <v>3588</v>
      </c>
      <c r="D43" s="1">
        <v>2633</v>
      </c>
      <c r="E43" s="1">
        <v>540</v>
      </c>
      <c r="F43" s="1">
        <v>480</v>
      </c>
      <c r="G43" s="1">
        <v>1004</v>
      </c>
      <c r="H43" s="1">
        <v>90</v>
      </c>
      <c r="I43" s="1">
        <v>3380</v>
      </c>
      <c r="J43" s="1">
        <v>92</v>
      </c>
      <c r="K43" s="1">
        <v>51</v>
      </c>
      <c r="L43" s="1">
        <v>0</v>
      </c>
      <c r="M43" s="1">
        <v>0</v>
      </c>
      <c r="N43" s="1">
        <v>0</v>
      </c>
      <c r="O43" s="4">
        <v>0.3</v>
      </c>
      <c r="P43" s="4">
        <v>0.3</v>
      </c>
      <c r="Q43" s="1">
        <v>0</v>
      </c>
      <c r="R43" s="1">
        <v>30</v>
      </c>
      <c r="S43" s="1">
        <v>30</v>
      </c>
      <c r="T43" s="1">
        <v>0</v>
      </c>
    </row>
    <row r="44" spans="1:20" x14ac:dyDescent="0.15">
      <c r="A44" s="12" t="s">
        <v>142</v>
      </c>
      <c r="B44" s="1">
        <v>25308</v>
      </c>
      <c r="C44" s="1">
        <v>4807</v>
      </c>
      <c r="D44" s="1">
        <v>2739</v>
      </c>
      <c r="E44" s="1">
        <v>390</v>
      </c>
      <c r="F44" s="1">
        <v>133</v>
      </c>
      <c r="G44" s="1">
        <v>1803</v>
      </c>
      <c r="H44" s="1">
        <v>96</v>
      </c>
      <c r="I44" s="1">
        <v>430</v>
      </c>
      <c r="J44" s="1">
        <v>160</v>
      </c>
      <c r="K44" s="1">
        <v>204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12</v>
      </c>
      <c r="R44" s="1">
        <v>60</v>
      </c>
      <c r="S44" s="1">
        <v>125</v>
      </c>
      <c r="T44" s="1">
        <v>0</v>
      </c>
    </row>
    <row r="45" spans="1:20" x14ac:dyDescent="0.15">
      <c r="A45" s="12" t="s">
        <v>143</v>
      </c>
      <c r="B45" s="1">
        <v>25898</v>
      </c>
      <c r="C45" s="1">
        <v>4777</v>
      </c>
      <c r="D45" s="1">
        <v>2609</v>
      </c>
      <c r="E45" s="1">
        <v>433</v>
      </c>
      <c r="F45" s="1">
        <v>152</v>
      </c>
      <c r="G45" s="1">
        <v>1208</v>
      </c>
      <c r="H45" s="1">
        <v>0</v>
      </c>
      <c r="I45" s="1">
        <v>1985</v>
      </c>
      <c r="J45" s="1">
        <v>215</v>
      </c>
      <c r="K45" s="1">
        <v>101</v>
      </c>
      <c r="L45" s="1">
        <v>0</v>
      </c>
      <c r="M45" s="1">
        <v>0</v>
      </c>
      <c r="N45" s="1">
        <v>0</v>
      </c>
      <c r="O45" s="4">
        <v>0.3</v>
      </c>
      <c r="P45" s="1">
        <v>0</v>
      </c>
      <c r="Q45" s="1">
        <v>0</v>
      </c>
      <c r="R45" s="1">
        <v>55</v>
      </c>
      <c r="S45" s="1">
        <v>131</v>
      </c>
      <c r="T45" s="1">
        <v>0</v>
      </c>
    </row>
    <row r="46" spans="1:20" x14ac:dyDescent="0.15">
      <c r="A46" s="12" t="s">
        <v>144</v>
      </c>
      <c r="B46" s="1">
        <v>39496</v>
      </c>
      <c r="C46" s="1">
        <v>4674</v>
      </c>
      <c r="D46" s="1">
        <v>2730</v>
      </c>
      <c r="E46" s="1">
        <v>470</v>
      </c>
      <c r="F46" s="1">
        <v>175</v>
      </c>
      <c r="G46" s="1">
        <v>1228</v>
      </c>
      <c r="H46" s="1">
        <v>5</v>
      </c>
      <c r="I46" s="1">
        <v>1725</v>
      </c>
      <c r="J46" s="1">
        <v>217</v>
      </c>
      <c r="K46" s="1">
        <v>83</v>
      </c>
      <c r="L46" s="1">
        <v>0</v>
      </c>
      <c r="M46" s="1">
        <v>0</v>
      </c>
      <c r="N46" s="1">
        <v>0</v>
      </c>
      <c r="O46" s="1">
        <v>0</v>
      </c>
      <c r="P46" s="4">
        <v>0.3</v>
      </c>
      <c r="Q46" s="1">
        <v>8</v>
      </c>
      <c r="R46" s="1">
        <v>30</v>
      </c>
      <c r="S46" s="1">
        <v>101</v>
      </c>
      <c r="T46" s="1">
        <v>0</v>
      </c>
    </row>
    <row r="47" spans="1:20" x14ac:dyDescent="0.15">
      <c r="A47" s="12" t="s">
        <v>145</v>
      </c>
      <c r="B47" s="1">
        <v>33777</v>
      </c>
      <c r="C47" s="1">
        <v>4213</v>
      </c>
      <c r="D47" s="1">
        <v>3261</v>
      </c>
      <c r="E47" s="1">
        <v>459</v>
      </c>
      <c r="F47" s="1">
        <v>179</v>
      </c>
      <c r="G47" s="1">
        <v>1121</v>
      </c>
      <c r="H47" s="1">
        <v>40</v>
      </c>
      <c r="I47" s="1">
        <v>2825</v>
      </c>
      <c r="J47" s="1">
        <v>587</v>
      </c>
      <c r="K47" s="1">
        <v>64</v>
      </c>
      <c r="L47" s="1">
        <v>0</v>
      </c>
      <c r="M47" s="1">
        <v>0</v>
      </c>
      <c r="N47" s="1">
        <v>0</v>
      </c>
      <c r="O47" s="4">
        <v>0.3</v>
      </c>
      <c r="P47" s="4">
        <v>0.3</v>
      </c>
      <c r="Q47" s="1">
        <v>0</v>
      </c>
      <c r="R47" s="1">
        <v>55</v>
      </c>
      <c r="S47" s="1">
        <v>131</v>
      </c>
      <c r="T47" s="1">
        <v>0</v>
      </c>
    </row>
    <row r="48" spans="1:20" x14ac:dyDescent="0.15">
      <c r="A48" s="12" t="s">
        <v>146</v>
      </c>
      <c r="B48" s="1">
        <v>24834</v>
      </c>
      <c r="C48" s="1">
        <v>5388</v>
      </c>
      <c r="D48" s="1">
        <v>2506</v>
      </c>
      <c r="E48" s="1">
        <v>451</v>
      </c>
      <c r="F48" s="1">
        <v>193</v>
      </c>
      <c r="G48" s="1">
        <v>1400</v>
      </c>
      <c r="H48" s="1">
        <v>0</v>
      </c>
      <c r="I48" s="1">
        <v>640</v>
      </c>
      <c r="J48" s="1">
        <v>150</v>
      </c>
      <c r="K48" s="1">
        <v>110</v>
      </c>
      <c r="L48" s="1">
        <v>0</v>
      </c>
      <c r="M48" s="1">
        <v>0</v>
      </c>
      <c r="N48" s="1">
        <v>0</v>
      </c>
      <c r="O48" s="1">
        <v>0</v>
      </c>
      <c r="P48" s="4">
        <v>0.3</v>
      </c>
      <c r="Q48" s="1">
        <v>12</v>
      </c>
      <c r="R48" s="1">
        <v>30</v>
      </c>
      <c r="S48" s="1">
        <v>166</v>
      </c>
      <c r="T48" s="1">
        <v>0</v>
      </c>
    </row>
    <row r="49" spans="1:20" x14ac:dyDescent="0.15">
      <c r="A49" s="12" t="s">
        <v>147</v>
      </c>
      <c r="B49" s="1">
        <v>26504</v>
      </c>
      <c r="C49" s="1">
        <v>4369</v>
      </c>
      <c r="D49" s="1">
        <v>2380</v>
      </c>
      <c r="E49" s="1">
        <v>437</v>
      </c>
      <c r="F49" s="1">
        <v>246</v>
      </c>
      <c r="G49" s="1">
        <v>1307</v>
      </c>
      <c r="H49" s="1">
        <v>0</v>
      </c>
      <c r="I49" s="1">
        <v>2275</v>
      </c>
      <c r="J49" s="1">
        <v>432</v>
      </c>
      <c r="K49" s="1">
        <v>91</v>
      </c>
      <c r="L49" s="1">
        <v>0</v>
      </c>
      <c r="M49" s="1">
        <v>0</v>
      </c>
      <c r="N49" s="1">
        <v>0</v>
      </c>
      <c r="O49" s="1">
        <v>0</v>
      </c>
      <c r="P49" s="4">
        <v>0.3</v>
      </c>
      <c r="Q49" s="1">
        <v>20</v>
      </c>
      <c r="R49" s="1">
        <v>55</v>
      </c>
      <c r="S49" s="1">
        <v>92</v>
      </c>
      <c r="T49" s="1">
        <v>0</v>
      </c>
    </row>
    <row r="50" spans="1:20" x14ac:dyDescent="0.15">
      <c r="A50" s="11" t="s">
        <v>148</v>
      </c>
    </row>
    <row r="51" spans="1:20" x14ac:dyDescent="0.15">
      <c r="A51" s="11" t="s">
        <v>149</v>
      </c>
    </row>
    <row r="52" spans="1:20" x14ac:dyDescent="0.15">
      <c r="A52" s="11" t="s">
        <v>150</v>
      </c>
    </row>
    <row r="53" spans="1:20" x14ac:dyDescent="0.15">
      <c r="A53" s="12" t="s">
        <v>51</v>
      </c>
      <c r="B53" s="1">
        <v>34742</v>
      </c>
      <c r="C53" s="1">
        <v>2914</v>
      </c>
      <c r="D53" s="1">
        <v>7230</v>
      </c>
      <c r="E53" s="1">
        <v>416</v>
      </c>
      <c r="F53" s="1">
        <v>424</v>
      </c>
      <c r="G53" s="1">
        <v>453</v>
      </c>
      <c r="H53" s="1">
        <v>236</v>
      </c>
      <c r="I53" s="1">
        <v>3800</v>
      </c>
      <c r="J53" s="1">
        <v>1010</v>
      </c>
      <c r="K53" s="1">
        <v>6</v>
      </c>
      <c r="L53" s="1">
        <v>37</v>
      </c>
      <c r="M53" s="1">
        <v>0</v>
      </c>
      <c r="N53" s="1">
        <v>0</v>
      </c>
      <c r="O53" s="4">
        <v>0.3</v>
      </c>
      <c r="P53" s="1">
        <v>0</v>
      </c>
      <c r="Q53" s="1">
        <v>0</v>
      </c>
      <c r="R53" s="1">
        <v>5</v>
      </c>
      <c r="S53" s="1">
        <v>0</v>
      </c>
      <c r="T53" s="1">
        <v>1</v>
      </c>
    </row>
    <row r="54" spans="1:20" x14ac:dyDescent="0.15">
      <c r="A54" s="11" t="s">
        <v>151</v>
      </c>
      <c r="B54" s="1">
        <v>21649</v>
      </c>
      <c r="C54" s="1">
        <v>2988</v>
      </c>
      <c r="D54" s="1">
        <v>7826</v>
      </c>
      <c r="E54" s="1">
        <v>277</v>
      </c>
      <c r="F54" s="1">
        <v>297</v>
      </c>
      <c r="G54" s="1">
        <v>541</v>
      </c>
      <c r="H54" s="1">
        <v>356</v>
      </c>
      <c r="I54" s="1">
        <v>3235</v>
      </c>
      <c r="J54" s="1">
        <v>1252</v>
      </c>
      <c r="K54" s="1">
        <v>5</v>
      </c>
      <c r="L54" s="1">
        <v>79</v>
      </c>
      <c r="M54" s="4">
        <v>0.5</v>
      </c>
      <c r="N54" s="1">
        <v>0</v>
      </c>
      <c r="O54" s="4">
        <v>0.4</v>
      </c>
      <c r="P54" s="1">
        <v>0</v>
      </c>
      <c r="Q54" s="1">
        <v>0</v>
      </c>
      <c r="R54" s="1">
        <v>10</v>
      </c>
      <c r="S54" s="1">
        <v>0</v>
      </c>
      <c r="T54" s="1">
        <v>3</v>
      </c>
    </row>
    <row r="55" spans="1:20" x14ac:dyDescent="0.15">
      <c r="A55" s="12" t="s">
        <v>49</v>
      </c>
      <c r="B55" s="1">
        <v>34225</v>
      </c>
      <c r="C55" s="1">
        <v>3000</v>
      </c>
      <c r="D55" s="1">
        <v>8266</v>
      </c>
      <c r="E55" s="1">
        <v>452</v>
      </c>
      <c r="F55" s="1">
        <v>385</v>
      </c>
      <c r="G55" s="1">
        <v>485</v>
      </c>
      <c r="H55" s="1">
        <v>131</v>
      </c>
      <c r="I55" s="1">
        <v>3420</v>
      </c>
      <c r="J55" s="1">
        <v>802</v>
      </c>
      <c r="K55" s="1">
        <v>5</v>
      </c>
      <c r="L55" s="1">
        <v>60</v>
      </c>
      <c r="M55" s="4">
        <v>0.1</v>
      </c>
      <c r="N55" s="4">
        <v>0.15</v>
      </c>
      <c r="O55" s="4">
        <v>0.3</v>
      </c>
      <c r="P55" s="1">
        <v>0</v>
      </c>
      <c r="Q55" s="1">
        <v>0</v>
      </c>
      <c r="R55" s="1">
        <v>0</v>
      </c>
      <c r="S55" s="1">
        <v>0</v>
      </c>
      <c r="T55" s="1">
        <v>3</v>
      </c>
    </row>
    <row r="56" spans="1:20" x14ac:dyDescent="0.15">
      <c r="A56" s="12" t="s">
        <v>55</v>
      </c>
      <c r="B56" s="1">
        <v>22498</v>
      </c>
      <c r="C56" s="1">
        <v>2698</v>
      </c>
      <c r="D56" s="1">
        <v>6812</v>
      </c>
      <c r="E56" s="1">
        <v>323</v>
      </c>
      <c r="F56" s="1">
        <v>357</v>
      </c>
      <c r="G56" s="1">
        <v>544</v>
      </c>
      <c r="H56" s="1">
        <v>120</v>
      </c>
      <c r="I56" s="1">
        <v>3255</v>
      </c>
      <c r="J56" s="1">
        <v>1052</v>
      </c>
      <c r="K56" s="1">
        <v>25</v>
      </c>
      <c r="L56" s="1">
        <v>82</v>
      </c>
      <c r="M56" s="4">
        <v>1.82</v>
      </c>
      <c r="N56" s="1">
        <v>0</v>
      </c>
      <c r="O56" s="4">
        <v>0.35</v>
      </c>
      <c r="P56" s="1">
        <v>0</v>
      </c>
      <c r="Q56" s="1">
        <v>0</v>
      </c>
      <c r="R56" s="1">
        <v>10</v>
      </c>
      <c r="S56" s="1">
        <v>0</v>
      </c>
      <c r="T56" s="1">
        <v>1</v>
      </c>
    </row>
    <row r="57" spans="1:20" x14ac:dyDescent="0.15">
      <c r="A57" s="12" t="s">
        <v>58</v>
      </c>
      <c r="B57" s="1">
        <v>25645</v>
      </c>
      <c r="C57" s="1">
        <v>3205</v>
      </c>
      <c r="D57" s="1">
        <v>8231</v>
      </c>
      <c r="E57" s="1">
        <v>384</v>
      </c>
      <c r="F57" s="1">
        <v>367</v>
      </c>
      <c r="G57" s="1">
        <v>586</v>
      </c>
      <c r="H57" s="1">
        <v>405</v>
      </c>
      <c r="I57" s="1">
        <v>3410</v>
      </c>
      <c r="J57" s="1">
        <v>1200</v>
      </c>
      <c r="K57" s="1">
        <v>0</v>
      </c>
      <c r="L57" s="1">
        <v>55</v>
      </c>
      <c r="M57" s="1">
        <v>0</v>
      </c>
      <c r="N57" s="4">
        <v>0.15</v>
      </c>
      <c r="O57" s="4">
        <v>0.35</v>
      </c>
      <c r="P57" s="1">
        <v>0</v>
      </c>
      <c r="Q57" s="1">
        <v>0</v>
      </c>
      <c r="R57" s="1">
        <v>10</v>
      </c>
      <c r="S57" s="1">
        <v>0</v>
      </c>
      <c r="T57" s="1">
        <v>2</v>
      </c>
    </row>
    <row r="58" spans="1:20" x14ac:dyDescent="0.15">
      <c r="A58" s="10" t="s">
        <v>153</v>
      </c>
      <c r="B58" s="1">
        <v>25621</v>
      </c>
      <c r="C58" s="1">
        <v>3057</v>
      </c>
      <c r="D58" s="1">
        <v>7720</v>
      </c>
      <c r="E58" s="1">
        <v>411</v>
      </c>
      <c r="F58" s="1">
        <v>370</v>
      </c>
      <c r="G58" s="1">
        <v>536</v>
      </c>
      <c r="H58" s="1">
        <v>206</v>
      </c>
      <c r="I58" s="1">
        <v>4000</v>
      </c>
      <c r="J58" s="1">
        <v>1245</v>
      </c>
      <c r="K58" s="1">
        <v>10</v>
      </c>
      <c r="L58" s="1">
        <v>72</v>
      </c>
      <c r="M58" s="4">
        <v>0.4</v>
      </c>
      <c r="N58" s="1">
        <v>0</v>
      </c>
      <c r="O58" s="4">
        <v>0.35</v>
      </c>
      <c r="P58" s="1">
        <v>0</v>
      </c>
      <c r="Q58" s="1">
        <v>0</v>
      </c>
      <c r="R58" s="1">
        <v>10</v>
      </c>
      <c r="S58" s="1">
        <v>0</v>
      </c>
      <c r="T58" s="1">
        <v>2</v>
      </c>
    </row>
    <row r="59" spans="1:20" x14ac:dyDescent="0.15">
      <c r="A59" s="10" t="s">
        <v>154</v>
      </c>
      <c r="B59" s="1">
        <v>26669</v>
      </c>
      <c r="C59" s="1">
        <v>2709</v>
      </c>
      <c r="D59" s="1">
        <v>6593</v>
      </c>
      <c r="E59" s="1">
        <v>379</v>
      </c>
      <c r="F59" s="1">
        <v>373</v>
      </c>
      <c r="G59" s="1">
        <v>439</v>
      </c>
      <c r="H59" s="1">
        <v>346</v>
      </c>
      <c r="I59" s="1">
        <v>2800</v>
      </c>
      <c r="J59" s="1">
        <v>1100</v>
      </c>
      <c r="K59" s="1">
        <v>0</v>
      </c>
      <c r="L59" s="1">
        <v>44</v>
      </c>
      <c r="M59" s="4">
        <v>0.2</v>
      </c>
      <c r="N59" s="4">
        <v>0.15</v>
      </c>
      <c r="O59" s="4">
        <v>0.35</v>
      </c>
      <c r="P59" s="1">
        <v>0</v>
      </c>
      <c r="Q59" s="1">
        <v>0</v>
      </c>
      <c r="R59" s="1">
        <v>5</v>
      </c>
      <c r="S59" s="1">
        <v>0</v>
      </c>
      <c r="T59" s="1">
        <v>3</v>
      </c>
    </row>
    <row r="60" spans="1:20" x14ac:dyDescent="0.15">
      <c r="A60" s="10" t="s">
        <v>155</v>
      </c>
      <c r="B60" s="1">
        <v>22250</v>
      </c>
      <c r="C60" s="1">
        <v>3534</v>
      </c>
      <c r="D60" s="1">
        <v>8074</v>
      </c>
      <c r="E60" s="1">
        <v>403</v>
      </c>
      <c r="F60" s="1">
        <v>316</v>
      </c>
      <c r="G60" s="1">
        <v>588</v>
      </c>
      <c r="H60" s="1">
        <v>301</v>
      </c>
      <c r="I60" s="1">
        <v>2215</v>
      </c>
      <c r="J60" s="1">
        <v>980</v>
      </c>
      <c r="K60" s="1">
        <v>15</v>
      </c>
      <c r="L60" s="1">
        <v>72</v>
      </c>
      <c r="M60" s="4">
        <v>0.5</v>
      </c>
      <c r="N60" s="1">
        <v>0</v>
      </c>
      <c r="O60" s="4">
        <v>0.35</v>
      </c>
      <c r="P60" s="1">
        <v>0</v>
      </c>
      <c r="Q60" s="1">
        <v>0</v>
      </c>
      <c r="R60" s="1">
        <v>5</v>
      </c>
      <c r="S60" s="1">
        <v>30</v>
      </c>
      <c r="T60" s="1">
        <v>3</v>
      </c>
    </row>
    <row r="61" spans="1:20" x14ac:dyDescent="0.15">
      <c r="A61" s="10" t="s">
        <v>156</v>
      </c>
      <c r="B61" s="1">
        <v>32329</v>
      </c>
      <c r="C61" s="1">
        <v>2882</v>
      </c>
      <c r="D61" s="1">
        <v>7117</v>
      </c>
      <c r="E61" s="1">
        <v>439</v>
      </c>
      <c r="F61" s="1">
        <v>363</v>
      </c>
      <c r="G61" s="1">
        <v>499</v>
      </c>
      <c r="H61" s="1">
        <v>135</v>
      </c>
      <c r="I61" s="1">
        <v>3200</v>
      </c>
      <c r="J61" s="1">
        <v>836</v>
      </c>
      <c r="K61" s="1">
        <v>0</v>
      </c>
      <c r="L61" s="1">
        <v>87</v>
      </c>
      <c r="M61" s="1">
        <v>0</v>
      </c>
      <c r="N61" s="1">
        <v>0</v>
      </c>
      <c r="O61" s="4">
        <v>0.3</v>
      </c>
      <c r="P61" s="4">
        <v>0.3</v>
      </c>
      <c r="Q61" s="1">
        <v>0</v>
      </c>
      <c r="R61" s="1">
        <v>10</v>
      </c>
      <c r="S61" s="1">
        <v>0</v>
      </c>
      <c r="T61" s="1">
        <v>2</v>
      </c>
    </row>
    <row r="62" spans="1:20" x14ac:dyDescent="0.15">
      <c r="A62" s="10" t="s">
        <v>157</v>
      </c>
      <c r="B62" s="1">
        <v>27137</v>
      </c>
      <c r="C62" s="1">
        <v>2857</v>
      </c>
      <c r="D62" s="1">
        <v>7932</v>
      </c>
      <c r="E62" s="1">
        <v>377</v>
      </c>
      <c r="F62" s="1">
        <v>355</v>
      </c>
      <c r="G62" s="1">
        <v>469</v>
      </c>
      <c r="H62" s="1">
        <v>256</v>
      </c>
      <c r="I62" s="1">
        <v>2660</v>
      </c>
      <c r="J62" s="1">
        <v>792</v>
      </c>
      <c r="K62" s="1">
        <v>25</v>
      </c>
      <c r="L62" s="1">
        <v>62</v>
      </c>
      <c r="M62" s="4">
        <v>1.1000000000000001</v>
      </c>
      <c r="N62" s="4">
        <v>0.15</v>
      </c>
      <c r="O62" s="4">
        <v>0.3</v>
      </c>
      <c r="P62" s="1">
        <v>0</v>
      </c>
      <c r="Q62" s="1">
        <v>0</v>
      </c>
      <c r="R62" s="1">
        <v>10</v>
      </c>
      <c r="S62" s="1">
        <v>0</v>
      </c>
      <c r="T62" s="1">
        <v>3</v>
      </c>
    </row>
    <row r="63" spans="1:20" x14ac:dyDescent="0.15">
      <c r="A63" s="10" t="s">
        <v>158</v>
      </c>
      <c r="B63" s="1">
        <v>35425</v>
      </c>
      <c r="C63" s="1">
        <v>2856</v>
      </c>
      <c r="D63" s="1">
        <v>6444</v>
      </c>
      <c r="E63" s="1">
        <v>491</v>
      </c>
      <c r="F63" s="1">
        <v>375</v>
      </c>
      <c r="G63" s="1">
        <v>601</v>
      </c>
      <c r="H63" s="1">
        <v>115</v>
      </c>
      <c r="I63" s="1">
        <v>4810</v>
      </c>
      <c r="J63" s="1">
        <v>1100</v>
      </c>
      <c r="K63" s="1">
        <v>5</v>
      </c>
      <c r="L63" s="1">
        <v>40</v>
      </c>
      <c r="M63" s="1">
        <v>0</v>
      </c>
      <c r="N63" s="4">
        <v>0.15</v>
      </c>
      <c r="O63" s="4">
        <v>0.35</v>
      </c>
      <c r="P63" s="1">
        <v>0</v>
      </c>
      <c r="Q63" s="1">
        <v>0</v>
      </c>
      <c r="R63" s="1">
        <v>10</v>
      </c>
      <c r="S63" s="1">
        <v>0</v>
      </c>
      <c r="T63" s="1">
        <v>1</v>
      </c>
    </row>
    <row r="64" spans="1:20" x14ac:dyDescent="0.15">
      <c r="A64" s="10" t="s">
        <v>159</v>
      </c>
      <c r="B64" s="1">
        <v>25948</v>
      </c>
      <c r="C64" s="1">
        <v>3046</v>
      </c>
      <c r="D64" s="1">
        <v>7593</v>
      </c>
      <c r="E64" s="1">
        <v>459</v>
      </c>
      <c r="F64" s="1">
        <v>380</v>
      </c>
      <c r="G64" s="1">
        <v>489</v>
      </c>
      <c r="H64" s="1">
        <v>231</v>
      </c>
      <c r="I64" s="1">
        <v>2150</v>
      </c>
      <c r="J64" s="1">
        <v>1132</v>
      </c>
      <c r="K64" s="1">
        <v>5</v>
      </c>
      <c r="L64" s="1">
        <v>69</v>
      </c>
      <c r="M64" s="4">
        <v>0.1</v>
      </c>
      <c r="N64" s="4">
        <v>0.15</v>
      </c>
      <c r="O64" s="4">
        <v>0.3</v>
      </c>
      <c r="P64" s="1">
        <v>0</v>
      </c>
      <c r="Q64" s="1">
        <v>0</v>
      </c>
      <c r="R64" s="1">
        <v>5</v>
      </c>
      <c r="S64" s="1">
        <v>0</v>
      </c>
      <c r="T64" s="1">
        <v>3</v>
      </c>
    </row>
    <row r="65" spans="1:20" x14ac:dyDescent="0.15">
      <c r="A65" s="10" t="s">
        <v>160</v>
      </c>
      <c r="B65" s="1">
        <v>50375</v>
      </c>
      <c r="C65" s="1">
        <v>2678</v>
      </c>
      <c r="D65" s="1">
        <v>6440</v>
      </c>
      <c r="E65" s="1">
        <v>631</v>
      </c>
      <c r="F65" s="1">
        <v>366</v>
      </c>
      <c r="G65" s="1">
        <v>438</v>
      </c>
      <c r="H65" s="1">
        <v>200</v>
      </c>
      <c r="I65" s="1">
        <v>3180</v>
      </c>
      <c r="J65" s="1">
        <v>752</v>
      </c>
      <c r="K65" s="1">
        <v>0</v>
      </c>
      <c r="L65" s="1">
        <v>15</v>
      </c>
      <c r="M65" s="1">
        <v>0</v>
      </c>
      <c r="N65" s="4">
        <v>0.15</v>
      </c>
      <c r="O65" s="4">
        <v>0.3</v>
      </c>
      <c r="P65" s="4">
        <v>0.3</v>
      </c>
      <c r="Q65" s="1">
        <v>0</v>
      </c>
      <c r="R65" s="1">
        <v>5</v>
      </c>
      <c r="S65" s="1">
        <v>16</v>
      </c>
      <c r="T65" s="1">
        <v>0</v>
      </c>
    </row>
    <row r="66" spans="1:20" x14ac:dyDescent="0.15">
      <c r="A66" s="10" t="s">
        <v>161</v>
      </c>
      <c r="B66" s="1">
        <v>28626</v>
      </c>
      <c r="C66" s="1">
        <v>2910</v>
      </c>
      <c r="D66" s="1">
        <v>7425</v>
      </c>
      <c r="E66" s="1">
        <v>434</v>
      </c>
      <c r="F66" s="1">
        <v>415</v>
      </c>
      <c r="G66" s="1">
        <v>498</v>
      </c>
      <c r="H66" s="1">
        <v>266</v>
      </c>
      <c r="I66" s="1">
        <v>2625</v>
      </c>
      <c r="J66" s="1">
        <v>725</v>
      </c>
      <c r="K66" s="1">
        <v>0</v>
      </c>
      <c r="L66" s="1">
        <v>47</v>
      </c>
      <c r="M66" s="4">
        <v>0.2</v>
      </c>
      <c r="N66" s="4">
        <v>0.15</v>
      </c>
      <c r="O66" s="4">
        <v>0.3</v>
      </c>
      <c r="P66" s="1">
        <v>0</v>
      </c>
      <c r="Q66" s="1">
        <v>0</v>
      </c>
      <c r="R66" s="1">
        <v>5</v>
      </c>
      <c r="S66" s="1">
        <v>0</v>
      </c>
      <c r="T66" s="1">
        <v>3</v>
      </c>
    </row>
    <row r="67" spans="1:20" x14ac:dyDescent="0.15">
      <c r="A67" s="10" t="s">
        <v>162</v>
      </c>
      <c r="B67" s="1">
        <v>26774</v>
      </c>
      <c r="C67" s="1">
        <v>3683</v>
      </c>
      <c r="D67" s="1">
        <v>6168</v>
      </c>
      <c r="E67" s="1">
        <v>359</v>
      </c>
      <c r="F67" s="1">
        <v>236</v>
      </c>
      <c r="G67" s="1">
        <v>891</v>
      </c>
      <c r="H67" s="1">
        <v>291</v>
      </c>
      <c r="I67" s="1">
        <v>1315</v>
      </c>
      <c r="J67" s="1">
        <v>590</v>
      </c>
      <c r="K67" s="1">
        <v>30</v>
      </c>
      <c r="L67" s="1">
        <v>57</v>
      </c>
      <c r="M67" s="4">
        <v>0.1</v>
      </c>
      <c r="N67" s="1">
        <v>0</v>
      </c>
      <c r="O67" s="4">
        <v>0.3</v>
      </c>
      <c r="P67" s="1">
        <v>0</v>
      </c>
      <c r="Q67" s="1">
        <v>12</v>
      </c>
      <c r="R67" s="1">
        <v>81</v>
      </c>
      <c r="S67" s="1">
        <v>30</v>
      </c>
      <c r="T67" s="1">
        <v>1</v>
      </c>
    </row>
    <row r="68" spans="1:20" x14ac:dyDescent="0.15">
      <c r="A68" s="10" t="s">
        <v>163</v>
      </c>
      <c r="B68" s="1">
        <v>32555</v>
      </c>
      <c r="C68" s="1">
        <v>2685</v>
      </c>
      <c r="D68" s="1">
        <v>6982</v>
      </c>
      <c r="E68" s="1">
        <v>412</v>
      </c>
      <c r="F68" s="1">
        <v>271</v>
      </c>
      <c r="G68" s="1">
        <v>430</v>
      </c>
      <c r="H68" s="1">
        <v>150</v>
      </c>
      <c r="I68" s="1">
        <v>4960</v>
      </c>
      <c r="J68" s="1">
        <v>1535</v>
      </c>
      <c r="K68" s="1">
        <v>20</v>
      </c>
      <c r="L68" s="1">
        <v>20</v>
      </c>
      <c r="M68" s="4">
        <v>1.7</v>
      </c>
      <c r="N68" s="4">
        <v>0.15</v>
      </c>
      <c r="O68" s="4">
        <v>0.35</v>
      </c>
      <c r="P68" s="1">
        <v>0</v>
      </c>
      <c r="Q68" s="1">
        <v>0</v>
      </c>
      <c r="R68" s="1">
        <v>5</v>
      </c>
      <c r="S68" s="1">
        <v>16</v>
      </c>
      <c r="T68" s="1">
        <v>5</v>
      </c>
    </row>
    <row r="69" spans="1:20" x14ac:dyDescent="0.15">
      <c r="A69" s="10" t="s">
        <v>164</v>
      </c>
      <c r="B69" s="1">
        <v>28815</v>
      </c>
      <c r="C69" s="1">
        <v>3065</v>
      </c>
      <c r="D69" s="1">
        <v>7736</v>
      </c>
      <c r="E69" s="1">
        <v>413</v>
      </c>
      <c r="F69" s="1">
        <v>323</v>
      </c>
      <c r="G69" s="1">
        <v>544</v>
      </c>
      <c r="H69" s="1">
        <v>206</v>
      </c>
      <c r="I69" s="1">
        <v>5170</v>
      </c>
      <c r="J69" s="1">
        <v>1012</v>
      </c>
      <c r="K69" s="1">
        <v>15</v>
      </c>
      <c r="L69" s="1">
        <v>32</v>
      </c>
      <c r="M69" s="4">
        <v>0.4</v>
      </c>
      <c r="N69" s="1">
        <v>0</v>
      </c>
      <c r="O69" s="4">
        <v>0.35</v>
      </c>
      <c r="P69" s="1">
        <v>0</v>
      </c>
      <c r="Q69" s="1">
        <v>0</v>
      </c>
      <c r="R69" s="1">
        <v>5</v>
      </c>
      <c r="S69" s="1">
        <v>16</v>
      </c>
      <c r="T69" s="1">
        <v>1</v>
      </c>
    </row>
    <row r="70" spans="1:20" x14ac:dyDescent="0.15">
      <c r="A70" s="10" t="s">
        <v>165</v>
      </c>
      <c r="B70" s="1">
        <v>24182</v>
      </c>
      <c r="C70" s="1">
        <v>2902</v>
      </c>
      <c r="D70" s="1">
        <v>6904</v>
      </c>
      <c r="E70" s="1">
        <v>367</v>
      </c>
      <c r="F70" s="1">
        <v>321</v>
      </c>
      <c r="G70" s="1">
        <v>507</v>
      </c>
      <c r="H70" s="1">
        <v>106</v>
      </c>
      <c r="I70" s="1">
        <v>2540</v>
      </c>
      <c r="J70" s="1">
        <v>1330</v>
      </c>
      <c r="K70" s="1">
        <v>38</v>
      </c>
      <c r="L70" s="1">
        <v>82</v>
      </c>
      <c r="M70" s="4">
        <v>1.5</v>
      </c>
      <c r="N70" s="4">
        <v>0.15</v>
      </c>
      <c r="O70" s="4">
        <v>0.35</v>
      </c>
      <c r="P70" s="1">
        <v>0</v>
      </c>
      <c r="Q70" s="1">
        <v>0</v>
      </c>
      <c r="R70" s="1">
        <v>5</v>
      </c>
      <c r="S70" s="1">
        <v>41</v>
      </c>
      <c r="T70" s="1">
        <v>1</v>
      </c>
    </row>
    <row r="71" spans="1:20" x14ac:dyDescent="0.15">
      <c r="A71" s="10" t="s">
        <v>166</v>
      </c>
      <c r="B71" s="1">
        <v>28086</v>
      </c>
      <c r="C71" s="1">
        <v>3353</v>
      </c>
      <c r="D71" s="1">
        <v>8269</v>
      </c>
      <c r="E71" s="1">
        <v>480</v>
      </c>
      <c r="F71" s="1">
        <v>369</v>
      </c>
      <c r="G71" s="1">
        <v>539</v>
      </c>
      <c r="H71" s="1">
        <v>196</v>
      </c>
      <c r="I71" s="1">
        <v>2115</v>
      </c>
      <c r="J71" s="1">
        <v>647</v>
      </c>
      <c r="K71" s="1">
        <v>5</v>
      </c>
      <c r="L71" s="1">
        <v>71</v>
      </c>
      <c r="M71" s="4">
        <v>0.1</v>
      </c>
      <c r="N71" s="4">
        <v>0.15</v>
      </c>
      <c r="O71" s="4">
        <v>0.3</v>
      </c>
      <c r="P71" s="1">
        <v>0</v>
      </c>
      <c r="Q71" s="1">
        <v>0</v>
      </c>
      <c r="R71" s="1">
        <v>10</v>
      </c>
      <c r="S71" s="1">
        <v>0</v>
      </c>
      <c r="T71" s="1">
        <v>1</v>
      </c>
    </row>
    <row r="72" spans="1:20" x14ac:dyDescent="0.15">
      <c r="A72" s="10" t="s">
        <v>167</v>
      </c>
      <c r="B72" s="1">
        <v>43170</v>
      </c>
      <c r="C72" s="1">
        <v>2413</v>
      </c>
      <c r="D72" s="1">
        <v>5821</v>
      </c>
      <c r="E72" s="1">
        <v>541</v>
      </c>
      <c r="F72" s="1">
        <v>616</v>
      </c>
      <c r="G72" s="1">
        <v>461</v>
      </c>
      <c r="H72" s="1">
        <v>160</v>
      </c>
      <c r="I72" s="1">
        <v>4105</v>
      </c>
      <c r="J72" s="1">
        <v>425</v>
      </c>
      <c r="K72" s="1">
        <v>30</v>
      </c>
      <c r="L72" s="1">
        <v>15</v>
      </c>
      <c r="M72" s="4">
        <v>1.5</v>
      </c>
      <c r="N72" s="1">
        <v>0</v>
      </c>
      <c r="O72" s="4">
        <v>0.3</v>
      </c>
      <c r="P72" s="4">
        <v>0.3</v>
      </c>
      <c r="Q72" s="1">
        <v>0</v>
      </c>
      <c r="R72" s="1">
        <v>5</v>
      </c>
      <c r="S72" s="1">
        <v>0</v>
      </c>
      <c r="T72" s="1">
        <v>1</v>
      </c>
    </row>
    <row r="73" spans="1:20" x14ac:dyDescent="0.15">
      <c r="A73" s="10" t="s">
        <v>168</v>
      </c>
      <c r="B73" s="1">
        <v>29869</v>
      </c>
      <c r="C73" s="1">
        <v>2789</v>
      </c>
      <c r="D73" s="1">
        <v>7444</v>
      </c>
      <c r="E73" s="1">
        <v>455</v>
      </c>
      <c r="F73" s="1">
        <v>350</v>
      </c>
      <c r="G73" s="1">
        <v>381</v>
      </c>
      <c r="H73" s="1">
        <v>351</v>
      </c>
      <c r="I73" s="1">
        <v>1270</v>
      </c>
      <c r="J73" s="1">
        <v>742</v>
      </c>
      <c r="K73" s="1">
        <v>25</v>
      </c>
      <c r="L73" s="1">
        <v>64</v>
      </c>
      <c r="M73" s="4">
        <v>0.5</v>
      </c>
      <c r="N73" s="1">
        <v>0</v>
      </c>
      <c r="O73" s="4">
        <v>0.3</v>
      </c>
      <c r="P73" s="1">
        <v>0</v>
      </c>
      <c r="Q73" s="1">
        <v>0</v>
      </c>
      <c r="R73" s="1">
        <v>5</v>
      </c>
      <c r="S73" s="1">
        <v>0</v>
      </c>
      <c r="T73" s="1">
        <v>3</v>
      </c>
    </row>
    <row r="74" spans="1:20" x14ac:dyDescent="0.15">
      <c r="A74" s="10" t="s">
        <v>169</v>
      </c>
      <c r="B74" s="1">
        <v>29559</v>
      </c>
      <c r="C74" s="1">
        <v>3125</v>
      </c>
      <c r="D74" s="1">
        <v>7440</v>
      </c>
      <c r="E74" s="1">
        <v>345</v>
      </c>
      <c r="F74" s="1">
        <v>414</v>
      </c>
      <c r="G74" s="1">
        <v>479</v>
      </c>
      <c r="H74" s="1">
        <v>206</v>
      </c>
      <c r="I74" s="1">
        <v>2050</v>
      </c>
      <c r="J74" s="1">
        <v>1030</v>
      </c>
      <c r="K74" s="1">
        <v>5</v>
      </c>
      <c r="L74" s="1">
        <v>99</v>
      </c>
      <c r="M74" s="4">
        <v>0.1</v>
      </c>
      <c r="N74" s="1">
        <v>0</v>
      </c>
      <c r="O74" s="4">
        <v>0.35</v>
      </c>
      <c r="P74" s="1">
        <v>0</v>
      </c>
      <c r="Q74" s="1">
        <v>0</v>
      </c>
      <c r="R74" s="1">
        <v>5</v>
      </c>
      <c r="S74" s="1">
        <v>0</v>
      </c>
      <c r="T74" s="1">
        <v>3</v>
      </c>
    </row>
    <row r="75" spans="1:20" x14ac:dyDescent="0.15">
      <c r="A75" s="10" t="s">
        <v>170</v>
      </c>
      <c r="B75" s="1">
        <v>27255</v>
      </c>
      <c r="C75" s="1">
        <v>3059</v>
      </c>
      <c r="D75" s="1">
        <v>7858</v>
      </c>
      <c r="E75" s="1">
        <v>405</v>
      </c>
      <c r="F75" s="1">
        <v>339</v>
      </c>
      <c r="G75" s="1">
        <v>524</v>
      </c>
      <c r="H75" s="1">
        <v>286</v>
      </c>
      <c r="I75" s="1">
        <v>2090</v>
      </c>
      <c r="J75" s="1">
        <v>1090</v>
      </c>
      <c r="K75" s="1">
        <v>5</v>
      </c>
      <c r="L75" s="1">
        <v>66</v>
      </c>
      <c r="M75" s="4">
        <v>0.1</v>
      </c>
      <c r="N75" s="1">
        <v>0</v>
      </c>
      <c r="O75" s="4">
        <v>0.35</v>
      </c>
      <c r="P75" s="1">
        <v>0</v>
      </c>
      <c r="Q75" s="1">
        <v>0</v>
      </c>
      <c r="R75" s="1">
        <v>48</v>
      </c>
      <c r="S75" s="1">
        <v>0</v>
      </c>
      <c r="T75" s="1">
        <v>3</v>
      </c>
    </row>
    <row r="76" spans="1:20" x14ac:dyDescent="0.15">
      <c r="A76" s="10" t="s">
        <v>171</v>
      </c>
      <c r="B76" s="1">
        <v>28466</v>
      </c>
      <c r="C76" s="1">
        <v>3274</v>
      </c>
      <c r="D76" s="1">
        <v>8047</v>
      </c>
      <c r="E76" s="1">
        <v>373</v>
      </c>
      <c r="F76" s="1">
        <v>324</v>
      </c>
      <c r="G76" s="1">
        <v>442</v>
      </c>
      <c r="H76" s="1">
        <v>614</v>
      </c>
      <c r="I76" s="1">
        <v>3365</v>
      </c>
      <c r="J76" s="1">
        <v>1155</v>
      </c>
      <c r="K76" s="1">
        <v>0</v>
      </c>
      <c r="L76" s="1">
        <v>90</v>
      </c>
      <c r="M76" s="4">
        <v>0.2</v>
      </c>
      <c r="N76" s="4">
        <v>0.15</v>
      </c>
      <c r="O76" s="4">
        <v>0.35</v>
      </c>
      <c r="P76" s="1">
        <v>0</v>
      </c>
      <c r="Q76" s="1">
        <v>0</v>
      </c>
      <c r="R76" s="1">
        <v>10</v>
      </c>
      <c r="S76" s="1">
        <v>0</v>
      </c>
      <c r="T76" s="1">
        <v>1</v>
      </c>
    </row>
    <row r="77" spans="1:20" x14ac:dyDescent="0.15">
      <c r="A77" s="10" t="s">
        <v>172</v>
      </c>
      <c r="B77" s="1">
        <v>32678</v>
      </c>
      <c r="C77" s="1">
        <v>2879</v>
      </c>
      <c r="D77" s="1">
        <v>8127</v>
      </c>
      <c r="E77" s="1">
        <v>438</v>
      </c>
      <c r="F77" s="1">
        <v>323</v>
      </c>
      <c r="G77" s="1">
        <v>410</v>
      </c>
      <c r="H77" s="1">
        <v>85</v>
      </c>
      <c r="I77" s="1">
        <v>4140</v>
      </c>
      <c r="J77" s="1">
        <v>1267</v>
      </c>
      <c r="K77" s="1">
        <v>0</v>
      </c>
      <c r="L77" s="1">
        <v>55</v>
      </c>
      <c r="M77" s="4">
        <v>0.2</v>
      </c>
      <c r="N77" s="4">
        <v>0.15</v>
      </c>
      <c r="O77" s="4">
        <v>0.35</v>
      </c>
      <c r="P77" s="1">
        <v>0</v>
      </c>
      <c r="Q77" s="1">
        <v>0</v>
      </c>
      <c r="R77" s="1">
        <v>5</v>
      </c>
      <c r="S77" s="1">
        <v>0</v>
      </c>
      <c r="T77" s="1">
        <v>2</v>
      </c>
    </row>
    <row r="78" spans="1:20" x14ac:dyDescent="0.15">
      <c r="A78" s="10" t="s">
        <v>173</v>
      </c>
      <c r="B78" s="1">
        <v>30005</v>
      </c>
      <c r="C78" s="1">
        <v>2993</v>
      </c>
      <c r="D78" s="1">
        <v>7996</v>
      </c>
      <c r="E78" s="1">
        <v>393</v>
      </c>
      <c r="F78" s="1">
        <v>328</v>
      </c>
      <c r="G78" s="1">
        <v>464</v>
      </c>
      <c r="H78" s="1">
        <v>260</v>
      </c>
      <c r="I78" s="1">
        <v>3750</v>
      </c>
      <c r="J78" s="1">
        <v>952</v>
      </c>
      <c r="K78" s="1">
        <v>0</v>
      </c>
      <c r="L78" s="1">
        <v>72</v>
      </c>
      <c r="M78" s="4">
        <v>0.2</v>
      </c>
      <c r="N78" s="1">
        <v>0</v>
      </c>
      <c r="O78" s="4">
        <v>0.35</v>
      </c>
      <c r="P78" s="1">
        <v>0</v>
      </c>
      <c r="Q78" s="1">
        <v>0</v>
      </c>
      <c r="R78" s="1">
        <v>5</v>
      </c>
      <c r="S78" s="1">
        <v>0</v>
      </c>
      <c r="T78" s="1">
        <v>2</v>
      </c>
    </row>
    <row r="79" spans="1:20" x14ac:dyDescent="0.15">
      <c r="A79" s="10" t="s">
        <v>174</v>
      </c>
      <c r="B79" s="1">
        <v>30113</v>
      </c>
      <c r="C79" s="1">
        <v>2831</v>
      </c>
      <c r="D79" s="1">
        <v>6654</v>
      </c>
      <c r="E79" s="1">
        <v>419</v>
      </c>
      <c r="F79" s="1">
        <v>320</v>
      </c>
      <c r="G79" s="1">
        <v>558</v>
      </c>
      <c r="H79" s="1">
        <v>246</v>
      </c>
      <c r="I79" s="1">
        <v>3200</v>
      </c>
      <c r="J79" s="1">
        <v>1175</v>
      </c>
      <c r="K79" s="1">
        <v>0</v>
      </c>
      <c r="L79" s="1">
        <v>37</v>
      </c>
      <c r="M79" s="1">
        <v>0</v>
      </c>
      <c r="N79" s="4">
        <v>0.15</v>
      </c>
      <c r="O79" s="4">
        <v>0.35</v>
      </c>
      <c r="P79" s="1">
        <v>0</v>
      </c>
      <c r="Q79" s="1">
        <v>0</v>
      </c>
      <c r="R79" s="1">
        <v>10</v>
      </c>
      <c r="S79" s="1">
        <v>0</v>
      </c>
      <c r="T79" s="1">
        <v>3</v>
      </c>
    </row>
    <row r="80" spans="1:20" x14ac:dyDescent="0.15">
      <c r="A80" s="10" t="s">
        <v>175</v>
      </c>
      <c r="B80" s="1">
        <v>38881</v>
      </c>
      <c r="C80" s="1">
        <v>2516</v>
      </c>
      <c r="D80" s="1">
        <v>5742</v>
      </c>
      <c r="E80" s="1">
        <v>526</v>
      </c>
      <c r="F80" s="1">
        <v>427</v>
      </c>
      <c r="G80" s="1">
        <v>404</v>
      </c>
      <c r="H80" s="1">
        <v>130</v>
      </c>
      <c r="I80" s="1">
        <v>4905</v>
      </c>
      <c r="J80" s="1">
        <v>725</v>
      </c>
      <c r="K80" s="1">
        <v>30</v>
      </c>
      <c r="L80" s="1">
        <v>15</v>
      </c>
      <c r="M80" s="4">
        <v>1.5</v>
      </c>
      <c r="N80" s="1">
        <v>0</v>
      </c>
      <c r="O80" s="4">
        <v>0.35</v>
      </c>
      <c r="P80" s="1">
        <v>0</v>
      </c>
      <c r="Q80" s="1">
        <v>0</v>
      </c>
      <c r="R80" s="1">
        <v>5</v>
      </c>
      <c r="S80" s="1">
        <v>0</v>
      </c>
      <c r="T80" s="1">
        <v>1</v>
      </c>
    </row>
    <row r="81" spans="1:20" x14ac:dyDescent="0.15">
      <c r="A81" s="10" t="s">
        <v>176</v>
      </c>
      <c r="B81" s="1">
        <v>29363</v>
      </c>
      <c r="C81" s="1">
        <v>2951</v>
      </c>
      <c r="D81" s="1">
        <v>8055</v>
      </c>
      <c r="E81" s="1">
        <v>349</v>
      </c>
      <c r="F81" s="1">
        <v>295</v>
      </c>
      <c r="G81" s="1">
        <v>577</v>
      </c>
      <c r="H81" s="1">
        <v>386</v>
      </c>
      <c r="I81" s="1">
        <v>2465</v>
      </c>
      <c r="J81" s="1">
        <v>1007</v>
      </c>
      <c r="K81" s="1">
        <v>0</v>
      </c>
      <c r="L81" s="1">
        <v>94</v>
      </c>
      <c r="M81" s="4">
        <v>0</v>
      </c>
      <c r="N81" s="4">
        <v>0</v>
      </c>
      <c r="O81" s="4">
        <v>0.35</v>
      </c>
      <c r="P81" s="1">
        <v>0</v>
      </c>
      <c r="Q81" s="1">
        <v>0</v>
      </c>
      <c r="R81" s="1">
        <v>5</v>
      </c>
      <c r="S81" s="1">
        <v>0</v>
      </c>
      <c r="T81" s="1">
        <v>3</v>
      </c>
    </row>
    <row r="82" spans="1:20" x14ac:dyDescent="0.15">
      <c r="A82" s="10" t="s">
        <v>177</v>
      </c>
      <c r="B82" s="1">
        <v>30949</v>
      </c>
      <c r="C82" s="1">
        <v>2898</v>
      </c>
      <c r="D82" s="1">
        <v>7674</v>
      </c>
      <c r="E82" s="1">
        <v>358</v>
      </c>
      <c r="F82" s="1">
        <v>353</v>
      </c>
      <c r="G82" s="1">
        <v>463</v>
      </c>
      <c r="H82" s="1">
        <v>236</v>
      </c>
      <c r="I82" s="1">
        <v>4570</v>
      </c>
      <c r="J82" s="1">
        <v>952</v>
      </c>
      <c r="K82" s="1">
        <v>10</v>
      </c>
      <c r="L82" s="1">
        <v>72</v>
      </c>
      <c r="M82" s="4">
        <v>0.5</v>
      </c>
      <c r="N82" s="1">
        <v>0</v>
      </c>
      <c r="O82" s="4">
        <v>0.35</v>
      </c>
      <c r="P82" s="1">
        <v>0</v>
      </c>
      <c r="Q82" s="1">
        <v>0</v>
      </c>
      <c r="R82" s="1">
        <v>10</v>
      </c>
      <c r="S82" s="1">
        <v>0</v>
      </c>
      <c r="T82" s="1">
        <v>2</v>
      </c>
    </row>
    <row r="83" spans="1:20" x14ac:dyDescent="0.15">
      <c r="A83" s="10" t="s">
        <v>178</v>
      </c>
    </row>
    <row r="84" spans="1:20" x14ac:dyDescent="0.15">
      <c r="A84" s="10" t="s">
        <v>179</v>
      </c>
    </row>
    <row r="85" spans="1:20" x14ac:dyDescent="0.15">
      <c r="A85" s="12"/>
    </row>
    <row r="86" spans="1:20" x14ac:dyDescent="0.15">
      <c r="A86" s="12"/>
    </row>
    <row r="87" spans="1:20" x14ac:dyDescent="0.15">
      <c r="A87" s="12"/>
    </row>
    <row r="88" spans="1:20" x14ac:dyDescent="0.15">
      <c r="A88" s="12"/>
    </row>
    <row r="89" spans="1:20" x14ac:dyDescent="0.15">
      <c r="A89" s="12"/>
    </row>
    <row r="90" spans="1:20" x14ac:dyDescent="0.15">
      <c r="A90" s="12"/>
    </row>
    <row r="91" spans="1:20" x14ac:dyDescent="0.15">
      <c r="A91" s="12"/>
    </row>
    <row r="92" spans="1:20" x14ac:dyDescent="0.15">
      <c r="A92" s="12"/>
    </row>
    <row r="93" spans="1:20" x14ac:dyDescent="0.15">
      <c r="A93" s="12"/>
    </row>
    <row r="94" spans="1:20" x14ac:dyDescent="0.15">
      <c r="A94" s="12"/>
    </row>
    <row r="95" spans="1:20" x14ac:dyDescent="0.15">
      <c r="A95" s="12"/>
    </row>
    <row r="96" spans="1:20" x14ac:dyDescent="0.15">
      <c r="A96" s="12"/>
    </row>
    <row r="97" spans="1:1" x14ac:dyDescent="0.15">
      <c r="A97" s="12"/>
    </row>
    <row r="98" spans="1:1" x14ac:dyDescent="0.15">
      <c r="A98" s="12"/>
    </row>
    <row r="99" spans="1:1" x14ac:dyDescent="0.15">
      <c r="A99" s="12"/>
    </row>
    <row r="100" spans="1:1" x14ac:dyDescent="0.15">
      <c r="A100" s="12"/>
    </row>
    <row r="101" spans="1:1" x14ac:dyDescent="0.15">
      <c r="A101" s="12"/>
    </row>
    <row r="102" spans="1:1" x14ac:dyDescent="0.15">
      <c r="A102" s="12"/>
    </row>
    <row r="103" spans="1:1" x14ac:dyDescent="0.15">
      <c r="A103" s="12"/>
    </row>
    <row r="104" spans="1:1" x14ac:dyDescent="0.15">
      <c r="A104" s="12"/>
    </row>
    <row r="105" spans="1:1" x14ac:dyDescent="0.15">
      <c r="A105" s="12"/>
    </row>
    <row r="106" spans="1:1" x14ac:dyDescent="0.15">
      <c r="A106" s="12"/>
    </row>
    <row r="107" spans="1:1" x14ac:dyDescent="0.15">
      <c r="A107" s="12"/>
    </row>
    <row r="108" spans="1:1" x14ac:dyDescent="0.15">
      <c r="A108" s="12"/>
    </row>
    <row r="109" spans="1:1" x14ac:dyDescent="0.15">
      <c r="A109" s="12"/>
    </row>
    <row r="110" spans="1:1" x14ac:dyDescent="0.15">
      <c r="A110" s="12"/>
    </row>
    <row r="111" spans="1:1" x14ac:dyDescent="0.15">
      <c r="A111" s="12"/>
    </row>
    <row r="112" spans="1:1" x14ac:dyDescent="0.15">
      <c r="A112" s="12"/>
    </row>
    <row r="113" spans="1:1" x14ac:dyDescent="0.15">
      <c r="A113" s="12"/>
    </row>
    <row r="114" spans="1:1" x14ac:dyDescent="0.15">
      <c r="A114" s="12"/>
    </row>
    <row r="115" spans="1:1" x14ac:dyDescent="0.15">
      <c r="A115" s="12"/>
    </row>
    <row r="116" spans="1:1" x14ac:dyDescent="0.15">
      <c r="A116" s="12"/>
    </row>
    <row r="117" spans="1:1" x14ac:dyDescent="0.15">
      <c r="A117" s="12"/>
    </row>
    <row r="118" spans="1:1" x14ac:dyDescent="0.15">
      <c r="A118" s="12"/>
    </row>
    <row r="119" spans="1:1" x14ac:dyDescent="0.15">
      <c r="A119" s="12"/>
    </row>
    <row r="120" spans="1:1" x14ac:dyDescent="0.15">
      <c r="A120" s="12"/>
    </row>
    <row r="121" spans="1:1" x14ac:dyDescent="0.15">
      <c r="A121" s="12"/>
    </row>
    <row r="122" spans="1:1" x14ac:dyDescent="0.15">
      <c r="A122" s="12"/>
    </row>
    <row r="123" spans="1:1" x14ac:dyDescent="0.15">
      <c r="A123" s="12"/>
    </row>
    <row r="124" spans="1:1" x14ac:dyDescent="0.15">
      <c r="A124" s="12"/>
    </row>
    <row r="125" spans="1:1" x14ac:dyDescent="0.15">
      <c r="A125" s="12"/>
    </row>
    <row r="126" spans="1:1" x14ac:dyDescent="0.15">
      <c r="A126" s="12"/>
    </row>
    <row r="127" spans="1:1" x14ac:dyDescent="0.15">
      <c r="A127" s="12"/>
    </row>
    <row r="128" spans="1:1" x14ac:dyDescent="0.15">
      <c r="A128" s="12"/>
    </row>
    <row r="129" spans="1:1" x14ac:dyDescent="0.15">
      <c r="A129" s="12"/>
    </row>
    <row r="130" spans="1:1" x14ac:dyDescent="0.15">
      <c r="A130" s="12"/>
    </row>
    <row r="131" spans="1:1" x14ac:dyDescent="0.15">
      <c r="A131" s="12"/>
    </row>
    <row r="132" spans="1:1" x14ac:dyDescent="0.15">
      <c r="A132" s="12"/>
    </row>
    <row r="133" spans="1:1" x14ac:dyDescent="0.15">
      <c r="A133" s="1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>
      <pane ySplit="1" topLeftCell="A2" activePane="bottomLeft" state="frozen"/>
      <selection pane="bottomLeft" activeCell="C86" sqref="C86"/>
    </sheetView>
  </sheetViews>
  <sheetFormatPr defaultRowHeight="13.5" x14ac:dyDescent="0.15"/>
  <cols>
    <col min="1" max="1" width="8.875" style="11" customWidth="1"/>
    <col min="2" max="10" width="9" style="1"/>
    <col min="11" max="12" width="12.25" style="1" customWidth="1"/>
    <col min="13" max="13" width="12.625" style="1" customWidth="1"/>
    <col min="14" max="14" width="12" style="1" customWidth="1"/>
    <col min="15" max="15" width="12.375" style="1" customWidth="1"/>
    <col min="16" max="16" width="13.375" style="1" customWidth="1"/>
    <col min="17" max="19" width="5.625" style="1" customWidth="1"/>
    <col min="20" max="20" width="13.75" style="1" customWidth="1"/>
    <col min="21" max="16384" width="9" style="1"/>
  </cols>
  <sheetData>
    <row r="1" spans="1:20" s="3" customFormat="1" ht="14.25" thickBot="1" x14ac:dyDescent="0.2">
      <c r="A1" s="8" t="s">
        <v>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12</v>
      </c>
      <c r="M1" s="5" t="s">
        <v>10</v>
      </c>
      <c r="N1" s="6" t="s">
        <v>13</v>
      </c>
      <c r="O1" s="6" t="s">
        <v>17</v>
      </c>
      <c r="P1" s="6" t="s">
        <v>18</v>
      </c>
      <c r="Q1" s="3" t="s">
        <v>14</v>
      </c>
      <c r="R1" s="2" t="s">
        <v>11</v>
      </c>
      <c r="S1" s="2" t="s">
        <v>16</v>
      </c>
      <c r="T1" s="2" t="s">
        <v>15</v>
      </c>
    </row>
    <row r="2" spans="1:20" x14ac:dyDescent="0.15">
      <c r="A2" s="12" t="s">
        <v>46</v>
      </c>
      <c r="B2" s="1">
        <v>6989</v>
      </c>
      <c r="C2" s="1">
        <v>553</v>
      </c>
      <c r="D2" s="1">
        <v>336</v>
      </c>
      <c r="E2" s="1">
        <v>82</v>
      </c>
      <c r="F2" s="1">
        <v>13</v>
      </c>
      <c r="G2" s="1">
        <v>120</v>
      </c>
      <c r="H2" s="1">
        <v>10</v>
      </c>
      <c r="I2" s="1">
        <v>790</v>
      </c>
      <c r="J2" s="1">
        <v>135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15</v>
      </c>
      <c r="T2" s="1">
        <v>0</v>
      </c>
    </row>
    <row r="3" spans="1:20" x14ac:dyDescent="0.15">
      <c r="A3" s="12" t="s">
        <v>34</v>
      </c>
      <c r="B3" s="1">
        <v>5275</v>
      </c>
      <c r="C3" s="1">
        <v>393</v>
      </c>
      <c r="D3" s="1">
        <v>518</v>
      </c>
      <c r="E3" s="1">
        <v>65</v>
      </c>
      <c r="F3" s="1">
        <v>19</v>
      </c>
      <c r="G3" s="1">
        <v>88</v>
      </c>
      <c r="H3" s="1">
        <v>15</v>
      </c>
      <c r="I3" s="1">
        <v>460</v>
      </c>
      <c r="J3" s="1">
        <v>152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</row>
    <row r="4" spans="1:20" x14ac:dyDescent="0.15">
      <c r="A4" s="12" t="s">
        <v>40</v>
      </c>
      <c r="B4" s="1">
        <v>6245</v>
      </c>
      <c r="C4" s="1">
        <v>466</v>
      </c>
      <c r="D4" s="1">
        <v>392</v>
      </c>
      <c r="E4" s="1">
        <v>78</v>
      </c>
      <c r="F4" s="1">
        <v>15</v>
      </c>
      <c r="G4" s="1">
        <v>99</v>
      </c>
      <c r="H4" s="1">
        <v>0</v>
      </c>
      <c r="I4" s="1">
        <v>545</v>
      </c>
      <c r="J4" s="1">
        <v>120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15</v>
      </c>
      <c r="T4" s="1">
        <v>0</v>
      </c>
    </row>
    <row r="5" spans="1:20" x14ac:dyDescent="0.15">
      <c r="A5" s="11" t="s">
        <v>63</v>
      </c>
      <c r="B5" s="1">
        <v>5936</v>
      </c>
      <c r="C5" s="1">
        <v>415</v>
      </c>
      <c r="D5" s="1">
        <v>421</v>
      </c>
      <c r="E5" s="1">
        <v>70</v>
      </c>
      <c r="F5" s="1">
        <v>34</v>
      </c>
      <c r="G5" s="1">
        <v>59</v>
      </c>
      <c r="H5" s="1">
        <v>0</v>
      </c>
      <c r="I5" s="1">
        <v>970</v>
      </c>
      <c r="J5" s="1">
        <v>155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0" x14ac:dyDescent="0.15">
      <c r="A6" s="11" t="s">
        <v>67</v>
      </c>
      <c r="B6" s="1">
        <v>5254</v>
      </c>
      <c r="C6" s="1">
        <v>395</v>
      </c>
      <c r="D6" s="1">
        <v>438</v>
      </c>
      <c r="E6" s="1">
        <v>71</v>
      </c>
      <c r="F6" s="1">
        <v>35</v>
      </c>
      <c r="G6" s="1">
        <v>79</v>
      </c>
      <c r="H6" s="1">
        <v>0</v>
      </c>
      <c r="I6" s="1">
        <v>420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x14ac:dyDescent="0.15">
      <c r="A7" s="11" t="s">
        <v>70</v>
      </c>
      <c r="B7" s="1">
        <v>7021</v>
      </c>
      <c r="C7" s="1">
        <v>518</v>
      </c>
      <c r="D7" s="1">
        <v>431</v>
      </c>
      <c r="E7" s="1">
        <v>79</v>
      </c>
      <c r="F7" s="1">
        <v>34</v>
      </c>
      <c r="G7" s="1">
        <v>83</v>
      </c>
      <c r="H7" s="1">
        <v>0</v>
      </c>
      <c r="I7" s="1">
        <v>500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x14ac:dyDescent="0.15">
      <c r="A8" s="11" t="s">
        <v>74</v>
      </c>
      <c r="B8" s="1">
        <v>5800</v>
      </c>
      <c r="C8" s="1">
        <v>416</v>
      </c>
      <c r="D8" s="1">
        <v>421</v>
      </c>
      <c r="E8" s="1">
        <v>80</v>
      </c>
      <c r="F8" s="1">
        <v>34</v>
      </c>
      <c r="G8" s="1">
        <v>75</v>
      </c>
      <c r="H8" s="1">
        <v>0</v>
      </c>
      <c r="I8" s="1">
        <v>835</v>
      </c>
      <c r="J8" s="1">
        <v>120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x14ac:dyDescent="0.15">
      <c r="A9" s="11" t="s">
        <v>77</v>
      </c>
      <c r="B9" s="1">
        <v>6107</v>
      </c>
      <c r="C9" s="1">
        <v>387</v>
      </c>
      <c r="D9" s="1">
        <v>539</v>
      </c>
      <c r="E9" s="1">
        <v>69</v>
      </c>
      <c r="F9" s="1">
        <v>33</v>
      </c>
      <c r="G9" s="1">
        <v>97</v>
      </c>
      <c r="H9" s="1">
        <v>0</v>
      </c>
      <c r="I9" s="1">
        <v>885</v>
      </c>
      <c r="J9" s="1">
        <v>227</v>
      </c>
      <c r="K9" s="1">
        <v>5</v>
      </c>
      <c r="L9" s="1">
        <v>0</v>
      </c>
      <c r="M9" s="4">
        <v>0.1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16</v>
      </c>
      <c r="T9" s="1">
        <v>0</v>
      </c>
    </row>
    <row r="10" spans="1:20" x14ac:dyDescent="0.15">
      <c r="A10" s="11" t="s">
        <v>82</v>
      </c>
      <c r="B10" s="1">
        <v>6309</v>
      </c>
      <c r="C10" s="1">
        <v>483</v>
      </c>
      <c r="D10" s="1">
        <v>381</v>
      </c>
      <c r="E10" s="1">
        <v>77</v>
      </c>
      <c r="F10" s="1">
        <v>21</v>
      </c>
      <c r="G10" s="1">
        <v>77</v>
      </c>
      <c r="H10" s="1">
        <v>0</v>
      </c>
      <c r="I10" s="1">
        <v>175</v>
      </c>
      <c r="J10" s="1">
        <v>65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30</v>
      </c>
      <c r="T10" s="1">
        <v>0</v>
      </c>
    </row>
    <row r="11" spans="1:20" x14ac:dyDescent="0.15">
      <c r="A11" s="12" t="s">
        <v>84</v>
      </c>
      <c r="B11" s="1">
        <v>5534</v>
      </c>
      <c r="C11" s="1">
        <v>397</v>
      </c>
      <c r="D11" s="1">
        <v>633</v>
      </c>
      <c r="E11" s="1">
        <v>54</v>
      </c>
      <c r="F11" s="1">
        <v>22</v>
      </c>
      <c r="G11" s="1">
        <v>60</v>
      </c>
      <c r="H11" s="1">
        <v>15</v>
      </c>
      <c r="I11" s="1">
        <v>265</v>
      </c>
      <c r="J11" s="1">
        <v>197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15">
      <c r="A12" s="12" t="s">
        <v>88</v>
      </c>
      <c r="B12" s="1">
        <v>5907</v>
      </c>
      <c r="C12" s="1">
        <v>429</v>
      </c>
      <c r="D12" s="1">
        <v>604</v>
      </c>
      <c r="E12" s="1">
        <v>62</v>
      </c>
      <c r="F12" s="1">
        <v>27</v>
      </c>
      <c r="G12" s="1">
        <v>70</v>
      </c>
      <c r="H12" s="1">
        <v>10</v>
      </c>
      <c r="I12" s="1">
        <v>470</v>
      </c>
      <c r="J12" s="1">
        <v>255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>
        <v>0</v>
      </c>
    </row>
    <row r="13" spans="1:20" x14ac:dyDescent="0.15">
      <c r="A13" s="12" t="s">
        <v>92</v>
      </c>
      <c r="B13" s="1">
        <v>5260</v>
      </c>
      <c r="C13" s="1">
        <v>399</v>
      </c>
      <c r="D13" s="1">
        <v>313</v>
      </c>
      <c r="E13" s="1">
        <v>58</v>
      </c>
      <c r="F13" s="1">
        <v>18</v>
      </c>
      <c r="G13" s="1">
        <v>117</v>
      </c>
      <c r="H13" s="1">
        <v>0</v>
      </c>
      <c r="I13" s="1">
        <v>240</v>
      </c>
      <c r="J13" s="1">
        <v>80</v>
      </c>
      <c r="K13" s="1">
        <v>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35</v>
      </c>
      <c r="T13" s="1">
        <v>0</v>
      </c>
    </row>
    <row r="14" spans="1:20" x14ac:dyDescent="0.15">
      <c r="A14" s="12" t="s">
        <v>95</v>
      </c>
      <c r="B14" s="1">
        <v>4908</v>
      </c>
      <c r="C14" s="1">
        <v>312</v>
      </c>
      <c r="D14" s="1">
        <v>484</v>
      </c>
      <c r="E14" s="1">
        <v>53</v>
      </c>
      <c r="F14" s="1">
        <v>28</v>
      </c>
      <c r="G14" s="1">
        <v>59</v>
      </c>
      <c r="H14" s="1">
        <v>0</v>
      </c>
      <c r="I14" s="1">
        <v>990</v>
      </c>
      <c r="J14" s="1">
        <v>312</v>
      </c>
      <c r="K14" s="1">
        <v>11</v>
      </c>
      <c r="L14" s="1">
        <v>0</v>
      </c>
      <c r="M14" s="4">
        <v>0.1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x14ac:dyDescent="0.15">
      <c r="A15" s="12" t="s">
        <v>100</v>
      </c>
      <c r="B15" s="1">
        <v>5265</v>
      </c>
      <c r="C15" s="1">
        <v>439</v>
      </c>
      <c r="D15" s="1">
        <v>418</v>
      </c>
      <c r="E15" s="1">
        <v>61</v>
      </c>
      <c r="F15" s="1">
        <v>30</v>
      </c>
      <c r="G15" s="1">
        <v>80</v>
      </c>
      <c r="H15" s="1">
        <v>0</v>
      </c>
      <c r="I15" s="1">
        <v>995</v>
      </c>
      <c r="J15" s="1">
        <v>170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x14ac:dyDescent="0.15">
      <c r="A16" s="12" t="s">
        <v>102</v>
      </c>
      <c r="B16" s="1">
        <v>6045</v>
      </c>
      <c r="C16" s="1">
        <v>412</v>
      </c>
      <c r="D16" s="1">
        <v>543</v>
      </c>
      <c r="E16" s="1">
        <v>63</v>
      </c>
      <c r="F16" s="1">
        <v>34</v>
      </c>
      <c r="G16" s="1">
        <v>89</v>
      </c>
      <c r="H16" s="1">
        <v>10</v>
      </c>
      <c r="I16" s="1">
        <v>465</v>
      </c>
      <c r="J16" s="1">
        <v>140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x14ac:dyDescent="0.15">
      <c r="A17" s="12" t="s">
        <v>103</v>
      </c>
      <c r="B17" s="1">
        <v>7013</v>
      </c>
      <c r="C17" s="1">
        <v>492</v>
      </c>
      <c r="D17" s="1">
        <v>445</v>
      </c>
      <c r="E17" s="1">
        <v>79</v>
      </c>
      <c r="F17" s="1">
        <v>36</v>
      </c>
      <c r="G17" s="1">
        <v>86</v>
      </c>
      <c r="H17" s="1">
        <v>0</v>
      </c>
      <c r="I17" s="1">
        <v>420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15">
      <c r="A18" s="12" t="s">
        <v>105</v>
      </c>
      <c r="B18" s="1">
        <v>5590</v>
      </c>
      <c r="C18" s="1">
        <v>478</v>
      </c>
      <c r="D18" s="1">
        <v>364</v>
      </c>
      <c r="E18" s="1">
        <v>74</v>
      </c>
      <c r="F18" s="1">
        <v>32</v>
      </c>
      <c r="G18" s="1">
        <v>123</v>
      </c>
      <c r="H18" s="1">
        <v>0</v>
      </c>
      <c r="I18" s="1">
        <v>180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30</v>
      </c>
      <c r="T18" s="1">
        <v>0</v>
      </c>
    </row>
    <row r="19" spans="1:20" x14ac:dyDescent="0.15">
      <c r="A19" s="11" t="s">
        <v>108</v>
      </c>
      <c r="B19" s="1">
        <v>6291</v>
      </c>
      <c r="C19" s="1">
        <v>556</v>
      </c>
      <c r="D19" s="1">
        <v>359</v>
      </c>
      <c r="E19" s="1">
        <v>94</v>
      </c>
      <c r="F19" s="1">
        <v>32</v>
      </c>
      <c r="G19" s="1">
        <v>122</v>
      </c>
      <c r="H19" s="1">
        <v>0</v>
      </c>
      <c r="I19" s="1">
        <v>635</v>
      </c>
      <c r="J19" s="1">
        <v>75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15</v>
      </c>
      <c r="T19" s="1">
        <v>0</v>
      </c>
    </row>
    <row r="20" spans="1:20" x14ac:dyDescent="0.15">
      <c r="A20" s="12" t="s">
        <v>111</v>
      </c>
      <c r="B20" s="1">
        <v>5934</v>
      </c>
      <c r="C20" s="1">
        <v>433</v>
      </c>
      <c r="D20" s="1">
        <v>375</v>
      </c>
      <c r="E20" s="1">
        <v>71</v>
      </c>
      <c r="F20" s="1">
        <v>28</v>
      </c>
      <c r="G20" s="1">
        <v>99</v>
      </c>
      <c r="H20" s="1">
        <v>0</v>
      </c>
      <c r="I20" s="1">
        <v>315</v>
      </c>
      <c r="J20" s="1">
        <v>15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5</v>
      </c>
      <c r="S20" s="1">
        <v>0</v>
      </c>
      <c r="T20" s="1">
        <v>0</v>
      </c>
    </row>
    <row r="21" spans="1:20" x14ac:dyDescent="0.15">
      <c r="A21" s="12" t="s">
        <v>115</v>
      </c>
      <c r="B21" s="1">
        <v>6693</v>
      </c>
      <c r="C21" s="1">
        <v>516</v>
      </c>
      <c r="D21" s="1">
        <v>445</v>
      </c>
      <c r="E21" s="1">
        <v>84</v>
      </c>
      <c r="F21" s="1">
        <v>30</v>
      </c>
      <c r="G21" s="1">
        <v>108</v>
      </c>
      <c r="H21" s="1">
        <v>0</v>
      </c>
      <c r="I21" s="1">
        <v>875</v>
      </c>
      <c r="J21" s="1">
        <v>45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15</v>
      </c>
      <c r="T21" s="1">
        <v>0</v>
      </c>
    </row>
    <row r="22" spans="1:20" x14ac:dyDescent="0.15">
      <c r="A22" s="12" t="s">
        <v>116</v>
      </c>
      <c r="B22" s="1">
        <v>5073</v>
      </c>
      <c r="C22" s="1">
        <v>402</v>
      </c>
      <c r="D22" s="1">
        <v>376</v>
      </c>
      <c r="E22" s="1">
        <v>66</v>
      </c>
      <c r="F22" s="1">
        <v>26</v>
      </c>
      <c r="G22" s="1">
        <v>78</v>
      </c>
      <c r="H22" s="1">
        <v>0</v>
      </c>
      <c r="I22" s="1">
        <v>510</v>
      </c>
      <c r="J22" s="1">
        <v>160</v>
      </c>
      <c r="K22" s="1">
        <v>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15</v>
      </c>
      <c r="T22" s="1">
        <v>0</v>
      </c>
    </row>
    <row r="23" spans="1:20" x14ac:dyDescent="0.15">
      <c r="A23" s="10" t="s">
        <v>119</v>
      </c>
      <c r="B23" s="1">
        <v>5808</v>
      </c>
      <c r="C23" s="1">
        <v>491</v>
      </c>
      <c r="D23" s="1">
        <v>439</v>
      </c>
      <c r="E23" s="1">
        <v>80</v>
      </c>
      <c r="F23" s="1">
        <v>36</v>
      </c>
      <c r="G23" s="1">
        <v>107</v>
      </c>
      <c r="H23" s="1">
        <v>0</v>
      </c>
      <c r="I23" s="1">
        <v>195</v>
      </c>
      <c r="J23" s="1">
        <v>15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15">
      <c r="A24" s="10" t="s">
        <v>120</v>
      </c>
      <c r="B24" s="1">
        <v>6565</v>
      </c>
      <c r="C24" s="1">
        <v>538</v>
      </c>
      <c r="D24" s="1">
        <v>376</v>
      </c>
      <c r="E24" s="1">
        <v>96</v>
      </c>
      <c r="F24" s="1">
        <v>20</v>
      </c>
      <c r="G24" s="1">
        <v>126</v>
      </c>
      <c r="H24" s="1">
        <v>0</v>
      </c>
      <c r="I24" s="1">
        <v>610</v>
      </c>
      <c r="J24" s="1">
        <v>112</v>
      </c>
      <c r="K24" s="1">
        <v>5</v>
      </c>
      <c r="L24" s="1">
        <v>0</v>
      </c>
      <c r="M24" s="4">
        <v>0.1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x14ac:dyDescent="0.15">
      <c r="A25" s="11" t="s">
        <v>118</v>
      </c>
    </row>
    <row r="26" spans="1:20" x14ac:dyDescent="0.15">
      <c r="A26" s="10" t="s">
        <v>121</v>
      </c>
    </row>
    <row r="27" spans="1:20" x14ac:dyDescent="0.15">
      <c r="A27" s="11" t="s">
        <v>20</v>
      </c>
      <c r="B27" s="1">
        <v>3208</v>
      </c>
      <c r="C27" s="1">
        <v>458</v>
      </c>
      <c r="D27" s="1">
        <v>329</v>
      </c>
      <c r="E27" s="1">
        <v>58</v>
      </c>
      <c r="F27" s="1">
        <v>14</v>
      </c>
      <c r="G27" s="1">
        <v>110</v>
      </c>
      <c r="H27" s="1">
        <v>0</v>
      </c>
      <c r="I27" s="1">
        <v>120</v>
      </c>
      <c r="J27" s="1">
        <v>110</v>
      </c>
      <c r="K27" s="1">
        <v>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5</v>
      </c>
      <c r="S27" s="1">
        <v>30</v>
      </c>
      <c r="T27" s="1">
        <v>0</v>
      </c>
    </row>
    <row r="28" spans="1:20" x14ac:dyDescent="0.15">
      <c r="A28" s="12" t="s">
        <v>124</v>
      </c>
      <c r="B28" s="1">
        <v>4297</v>
      </c>
      <c r="C28" s="1">
        <v>441</v>
      </c>
      <c r="D28" s="1">
        <v>252</v>
      </c>
      <c r="E28" s="1">
        <v>67</v>
      </c>
      <c r="F28" s="1">
        <v>10</v>
      </c>
      <c r="G28" s="1">
        <v>130</v>
      </c>
      <c r="H28" s="1">
        <v>0</v>
      </c>
      <c r="I28" s="1">
        <v>255</v>
      </c>
      <c r="J28" s="1">
        <v>85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31</v>
      </c>
      <c r="T28" s="1">
        <v>0</v>
      </c>
    </row>
    <row r="29" spans="1:20" x14ac:dyDescent="0.15">
      <c r="A29" s="12" t="s">
        <v>128</v>
      </c>
      <c r="B29" s="1">
        <v>4855</v>
      </c>
      <c r="C29" s="1">
        <v>547</v>
      </c>
      <c r="D29" s="1">
        <v>400</v>
      </c>
      <c r="E29" s="1">
        <v>79</v>
      </c>
      <c r="F29" s="1">
        <v>17</v>
      </c>
      <c r="G29" s="1">
        <v>131</v>
      </c>
      <c r="H29" s="1">
        <v>10</v>
      </c>
      <c r="I29" s="1">
        <v>270</v>
      </c>
      <c r="J29" s="1">
        <v>122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15</v>
      </c>
      <c r="T29" s="1">
        <v>0</v>
      </c>
    </row>
    <row r="30" spans="1:20" x14ac:dyDescent="0.15">
      <c r="A30" s="12" t="s">
        <v>45</v>
      </c>
      <c r="B30" s="1">
        <v>3332</v>
      </c>
      <c r="C30" s="1">
        <v>554</v>
      </c>
      <c r="D30" s="1">
        <v>400</v>
      </c>
      <c r="E30" s="1">
        <v>56</v>
      </c>
      <c r="F30" s="1">
        <v>17</v>
      </c>
      <c r="G30" s="1">
        <v>125</v>
      </c>
      <c r="H30" s="1">
        <v>0</v>
      </c>
      <c r="I30" s="1">
        <v>15</v>
      </c>
      <c r="J30" s="1">
        <v>47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15</v>
      </c>
      <c r="T30" s="1">
        <v>0</v>
      </c>
    </row>
    <row r="31" spans="1:20" x14ac:dyDescent="0.15">
      <c r="A31" s="11" t="s">
        <v>129</v>
      </c>
      <c r="B31" s="1">
        <v>2653</v>
      </c>
      <c r="C31" s="1">
        <v>527</v>
      </c>
      <c r="D31" s="1">
        <v>386</v>
      </c>
      <c r="E31" s="1">
        <v>57</v>
      </c>
      <c r="F31" s="1">
        <v>17</v>
      </c>
      <c r="G31" s="1">
        <v>170</v>
      </c>
      <c r="H31" s="1">
        <v>0</v>
      </c>
      <c r="I31" s="1">
        <v>200</v>
      </c>
      <c r="J31" s="1">
        <v>205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16</v>
      </c>
      <c r="T31" s="1">
        <v>0</v>
      </c>
    </row>
    <row r="32" spans="1:20" x14ac:dyDescent="0.15">
      <c r="A32" s="11" t="s">
        <v>130</v>
      </c>
      <c r="B32" s="1">
        <v>4111</v>
      </c>
      <c r="C32" s="1">
        <v>617</v>
      </c>
      <c r="D32" s="1">
        <v>503</v>
      </c>
      <c r="E32" s="1">
        <v>76</v>
      </c>
      <c r="F32" s="1">
        <v>21</v>
      </c>
      <c r="G32" s="1">
        <v>164</v>
      </c>
      <c r="H32" s="1">
        <v>10</v>
      </c>
      <c r="I32" s="1">
        <v>90</v>
      </c>
      <c r="J32" s="1">
        <v>32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15</v>
      </c>
      <c r="T32" s="1">
        <v>0</v>
      </c>
    </row>
    <row r="33" spans="1:20" x14ac:dyDescent="0.15">
      <c r="A33" s="11" t="s">
        <v>131</v>
      </c>
      <c r="B33" s="1">
        <v>6414</v>
      </c>
      <c r="C33" s="1">
        <v>465</v>
      </c>
      <c r="D33" s="1">
        <v>307</v>
      </c>
      <c r="E33" s="1">
        <v>89</v>
      </c>
      <c r="F33" s="1">
        <v>13</v>
      </c>
      <c r="G33" s="1">
        <v>200</v>
      </c>
      <c r="H33" s="1">
        <v>0</v>
      </c>
      <c r="I33" s="1">
        <v>255</v>
      </c>
      <c r="J33" s="1">
        <v>85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31</v>
      </c>
      <c r="T33" s="1">
        <v>0</v>
      </c>
    </row>
    <row r="34" spans="1:20" x14ac:dyDescent="0.15">
      <c r="A34" s="11" t="s">
        <v>132</v>
      </c>
      <c r="B34" s="1">
        <v>3063</v>
      </c>
      <c r="C34" s="1">
        <v>476</v>
      </c>
      <c r="D34" s="1">
        <v>369</v>
      </c>
      <c r="E34" s="1">
        <v>56</v>
      </c>
      <c r="F34" s="1">
        <v>16</v>
      </c>
      <c r="G34" s="1">
        <v>148</v>
      </c>
      <c r="H34" s="1">
        <v>0</v>
      </c>
      <c r="I34" s="1">
        <v>15</v>
      </c>
      <c r="J34" s="1">
        <v>45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30</v>
      </c>
      <c r="T34" s="1">
        <v>0</v>
      </c>
    </row>
    <row r="35" spans="1:20" x14ac:dyDescent="0.15">
      <c r="A35" s="11" t="s">
        <v>133</v>
      </c>
      <c r="B35" s="1">
        <v>3850</v>
      </c>
      <c r="C35" s="1">
        <v>557</v>
      </c>
      <c r="D35" s="1">
        <v>514</v>
      </c>
      <c r="E35" s="1">
        <v>70</v>
      </c>
      <c r="F35" s="1">
        <v>20</v>
      </c>
      <c r="G35" s="1">
        <v>175</v>
      </c>
      <c r="H35" s="1">
        <v>0</v>
      </c>
      <c r="I35" s="1">
        <v>220</v>
      </c>
      <c r="J35" s="1">
        <v>124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15</v>
      </c>
      <c r="T35" s="1">
        <v>0</v>
      </c>
    </row>
    <row r="36" spans="1:20" x14ac:dyDescent="0.15">
      <c r="A36" s="11" t="s">
        <v>134</v>
      </c>
      <c r="B36" s="1">
        <v>3427</v>
      </c>
      <c r="C36" s="1">
        <v>517</v>
      </c>
      <c r="D36" s="1">
        <v>380</v>
      </c>
      <c r="E36" s="1">
        <v>57</v>
      </c>
      <c r="F36" s="1">
        <v>16</v>
      </c>
      <c r="G36" s="1">
        <v>167</v>
      </c>
      <c r="H36" s="1">
        <v>0</v>
      </c>
      <c r="I36" s="1">
        <v>90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30</v>
      </c>
      <c r="T36" s="1">
        <v>0</v>
      </c>
    </row>
    <row r="37" spans="1:20" x14ac:dyDescent="0.15">
      <c r="A37" s="12" t="s">
        <v>135</v>
      </c>
      <c r="B37" s="1">
        <v>3636</v>
      </c>
      <c r="C37" s="1">
        <v>449</v>
      </c>
      <c r="D37" s="1">
        <v>438</v>
      </c>
      <c r="E37" s="1">
        <v>57</v>
      </c>
      <c r="F37" s="1">
        <v>18</v>
      </c>
      <c r="G37" s="1">
        <v>157</v>
      </c>
      <c r="H37" s="1">
        <v>0</v>
      </c>
      <c r="I37" s="1">
        <v>340</v>
      </c>
      <c r="J37" s="1">
        <v>172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15</v>
      </c>
      <c r="T37" s="1">
        <v>0</v>
      </c>
    </row>
    <row r="38" spans="1:20" x14ac:dyDescent="0.15">
      <c r="A38" s="12" t="s">
        <v>136</v>
      </c>
      <c r="B38" s="1">
        <v>4287</v>
      </c>
      <c r="C38" s="1">
        <v>526</v>
      </c>
      <c r="D38" s="1">
        <v>460</v>
      </c>
      <c r="E38" s="1">
        <v>56</v>
      </c>
      <c r="F38" s="1">
        <v>73</v>
      </c>
      <c r="G38" s="1">
        <v>127</v>
      </c>
      <c r="H38" s="1">
        <v>0</v>
      </c>
      <c r="I38" s="1">
        <v>610</v>
      </c>
      <c r="J38" s="1">
        <v>50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5</v>
      </c>
      <c r="S38" s="1">
        <v>0</v>
      </c>
      <c r="T38" s="1">
        <v>0</v>
      </c>
    </row>
    <row r="39" spans="1:20" x14ac:dyDescent="0.15">
      <c r="A39" s="12" t="s">
        <v>137</v>
      </c>
      <c r="B39" s="1">
        <v>4544</v>
      </c>
      <c r="C39" s="1">
        <v>401</v>
      </c>
      <c r="D39" s="1">
        <v>466</v>
      </c>
      <c r="E39" s="1">
        <v>63</v>
      </c>
      <c r="F39" s="1">
        <v>24</v>
      </c>
      <c r="G39" s="1">
        <v>106</v>
      </c>
      <c r="H39" s="1">
        <v>10</v>
      </c>
      <c r="I39" s="1">
        <v>150</v>
      </c>
      <c r="J39" s="1">
        <v>122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5</v>
      </c>
      <c r="S39" s="1">
        <v>0</v>
      </c>
      <c r="T39" s="1">
        <v>0</v>
      </c>
    </row>
    <row r="40" spans="1:20" x14ac:dyDescent="0.15">
      <c r="A40" s="12" t="s">
        <v>138</v>
      </c>
      <c r="B40" s="1">
        <v>3441</v>
      </c>
      <c r="C40" s="1">
        <v>573</v>
      </c>
      <c r="D40" s="1">
        <v>474</v>
      </c>
      <c r="E40" s="1">
        <v>41</v>
      </c>
      <c r="F40" s="1">
        <v>19</v>
      </c>
      <c r="G40" s="1">
        <v>231</v>
      </c>
      <c r="H40" s="1">
        <v>0</v>
      </c>
      <c r="I40" s="1">
        <v>350</v>
      </c>
      <c r="J40" s="1">
        <v>200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20</v>
      </c>
      <c r="T40" s="1">
        <v>0</v>
      </c>
    </row>
    <row r="41" spans="1:20" x14ac:dyDescent="0.15">
      <c r="A41" s="12" t="s">
        <v>139</v>
      </c>
      <c r="B41" s="1">
        <v>3978</v>
      </c>
      <c r="C41" s="1">
        <v>483</v>
      </c>
      <c r="D41" s="1">
        <v>398</v>
      </c>
      <c r="E41" s="1">
        <v>76</v>
      </c>
      <c r="F41" s="1">
        <v>17</v>
      </c>
      <c r="G41" s="1">
        <v>139</v>
      </c>
      <c r="H41" s="1">
        <v>0</v>
      </c>
      <c r="I41" s="1">
        <v>255</v>
      </c>
      <c r="J41" s="1">
        <v>127</v>
      </c>
      <c r="K41" s="1">
        <v>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15</v>
      </c>
      <c r="T41" s="1">
        <v>0</v>
      </c>
    </row>
    <row r="42" spans="1:20" x14ac:dyDescent="0.15">
      <c r="A42" s="12" t="s">
        <v>140</v>
      </c>
      <c r="B42" s="1">
        <v>2896</v>
      </c>
      <c r="C42" s="1">
        <v>551</v>
      </c>
      <c r="D42" s="1">
        <v>413</v>
      </c>
      <c r="E42" s="1">
        <v>49</v>
      </c>
      <c r="F42" s="1">
        <v>17</v>
      </c>
      <c r="G42" s="1">
        <v>197</v>
      </c>
      <c r="H42" s="1">
        <v>0</v>
      </c>
      <c r="I42" s="1">
        <v>90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35</v>
      </c>
      <c r="T42" s="1">
        <v>0</v>
      </c>
    </row>
    <row r="43" spans="1:20" x14ac:dyDescent="0.15">
      <c r="A43" s="12" t="s">
        <v>141</v>
      </c>
      <c r="B43" s="1">
        <v>5641</v>
      </c>
      <c r="C43" s="1">
        <v>438</v>
      </c>
      <c r="D43" s="1">
        <v>505</v>
      </c>
      <c r="E43" s="1">
        <v>74</v>
      </c>
      <c r="F43" s="1">
        <v>21</v>
      </c>
      <c r="G43" s="1">
        <v>121</v>
      </c>
      <c r="H43" s="1">
        <v>10</v>
      </c>
      <c r="I43" s="1">
        <v>270</v>
      </c>
      <c r="J43" s="1">
        <v>92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x14ac:dyDescent="0.15">
      <c r="A44" s="12" t="s">
        <v>142</v>
      </c>
      <c r="B44" s="1">
        <v>3534</v>
      </c>
      <c r="C44" s="1">
        <v>603</v>
      </c>
      <c r="D44" s="1">
        <v>516</v>
      </c>
      <c r="E44" s="1">
        <v>53</v>
      </c>
      <c r="F44" s="1">
        <v>22</v>
      </c>
      <c r="G44" s="1">
        <v>271</v>
      </c>
      <c r="H44" s="1">
        <v>0</v>
      </c>
      <c r="I44" s="1">
        <v>90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65</v>
      </c>
      <c r="T44" s="1">
        <v>0</v>
      </c>
    </row>
    <row r="45" spans="1:20" x14ac:dyDescent="0.15">
      <c r="A45" s="12" t="s">
        <v>143</v>
      </c>
      <c r="B45" s="1">
        <v>4503</v>
      </c>
      <c r="C45" s="1">
        <v>516</v>
      </c>
      <c r="D45" s="1">
        <v>463</v>
      </c>
      <c r="E45" s="1">
        <v>74</v>
      </c>
      <c r="F45" s="1">
        <v>20</v>
      </c>
      <c r="G45" s="1">
        <v>125</v>
      </c>
      <c r="H45" s="1">
        <v>0</v>
      </c>
      <c r="I45" s="1">
        <v>240</v>
      </c>
      <c r="J45" s="1">
        <v>110</v>
      </c>
      <c r="K45" s="1">
        <v>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30</v>
      </c>
      <c r="T45" s="1">
        <v>0</v>
      </c>
    </row>
    <row r="46" spans="1:20" x14ac:dyDescent="0.15">
      <c r="A46" s="12" t="s">
        <v>144</v>
      </c>
      <c r="B46" s="1">
        <v>4270</v>
      </c>
      <c r="C46" s="1">
        <v>563</v>
      </c>
      <c r="D46" s="1">
        <v>473</v>
      </c>
      <c r="E46" s="1">
        <v>73</v>
      </c>
      <c r="F46" s="1">
        <v>20</v>
      </c>
      <c r="G46" s="1">
        <v>184</v>
      </c>
      <c r="H46" s="1">
        <v>0</v>
      </c>
      <c r="I46" s="1">
        <v>70</v>
      </c>
      <c r="J46" s="1">
        <v>152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16</v>
      </c>
      <c r="T46" s="1">
        <v>0</v>
      </c>
    </row>
    <row r="47" spans="1:20" x14ac:dyDescent="0.15">
      <c r="A47" s="12" t="s">
        <v>145</v>
      </c>
      <c r="B47" s="1">
        <v>4144</v>
      </c>
      <c r="C47" s="1">
        <v>504</v>
      </c>
      <c r="D47" s="1">
        <v>479</v>
      </c>
      <c r="E47" s="1">
        <v>70</v>
      </c>
      <c r="F47" s="1">
        <v>20</v>
      </c>
      <c r="G47" s="1">
        <v>121</v>
      </c>
      <c r="H47" s="1">
        <v>0</v>
      </c>
      <c r="I47" s="1">
        <v>255</v>
      </c>
      <c r="J47" s="1">
        <v>105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30</v>
      </c>
      <c r="T47" s="1">
        <v>0</v>
      </c>
    </row>
    <row r="48" spans="1:20" x14ac:dyDescent="0.15">
      <c r="A48" s="12" t="s">
        <v>146</v>
      </c>
      <c r="B48" s="1">
        <v>3944</v>
      </c>
      <c r="C48" s="1">
        <v>614</v>
      </c>
      <c r="D48" s="1">
        <v>452</v>
      </c>
      <c r="E48" s="1">
        <v>61</v>
      </c>
      <c r="F48" s="1">
        <v>19</v>
      </c>
      <c r="G48" s="1">
        <v>197</v>
      </c>
      <c r="H48" s="1">
        <v>0</v>
      </c>
      <c r="I48" s="1">
        <v>0</v>
      </c>
      <c r="J48" s="1">
        <v>60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50</v>
      </c>
      <c r="T48" s="1">
        <v>0</v>
      </c>
    </row>
    <row r="49" spans="1:20" x14ac:dyDescent="0.15">
      <c r="A49" s="12" t="s">
        <v>147</v>
      </c>
      <c r="B49" s="1">
        <v>4433</v>
      </c>
      <c r="C49" s="1">
        <v>429</v>
      </c>
      <c r="D49" s="1">
        <v>352</v>
      </c>
      <c r="E49" s="1">
        <v>56</v>
      </c>
      <c r="F49" s="1">
        <v>15</v>
      </c>
      <c r="G49" s="1">
        <v>129</v>
      </c>
      <c r="H49" s="1">
        <v>0</v>
      </c>
      <c r="I49" s="1">
        <v>255</v>
      </c>
      <c r="J49" s="1">
        <v>45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35</v>
      </c>
      <c r="T49" s="1">
        <v>0</v>
      </c>
    </row>
    <row r="50" spans="1:20" x14ac:dyDescent="0.15">
      <c r="A50" s="11" t="s">
        <v>148</v>
      </c>
    </row>
    <row r="51" spans="1:20" x14ac:dyDescent="0.15">
      <c r="A51" s="11" t="s">
        <v>149</v>
      </c>
    </row>
    <row r="52" spans="1:20" x14ac:dyDescent="0.15">
      <c r="A52" s="11" t="s">
        <v>150</v>
      </c>
    </row>
    <row r="53" spans="1:20" x14ac:dyDescent="0.15">
      <c r="A53" s="12" t="s">
        <v>52</v>
      </c>
      <c r="B53" s="1">
        <v>4134</v>
      </c>
      <c r="C53" s="1">
        <v>335</v>
      </c>
      <c r="D53" s="1">
        <v>712</v>
      </c>
      <c r="E53" s="1">
        <v>41</v>
      </c>
      <c r="F53" s="1">
        <v>31</v>
      </c>
      <c r="G53" s="1">
        <v>48</v>
      </c>
      <c r="H53" s="1">
        <v>0</v>
      </c>
      <c r="I53" s="1">
        <v>300</v>
      </c>
      <c r="J53" s="1">
        <v>290</v>
      </c>
      <c r="K53" s="1">
        <v>0</v>
      </c>
      <c r="L53" s="1">
        <v>5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</v>
      </c>
      <c r="S53" s="1">
        <v>0</v>
      </c>
      <c r="T53" s="1">
        <v>0</v>
      </c>
    </row>
    <row r="54" spans="1:20" x14ac:dyDescent="0.15">
      <c r="A54" s="11" t="s">
        <v>152</v>
      </c>
      <c r="B54" s="1">
        <v>2273</v>
      </c>
      <c r="C54" s="1">
        <v>413</v>
      </c>
      <c r="D54" s="1">
        <v>682</v>
      </c>
      <c r="E54" s="1">
        <v>30</v>
      </c>
      <c r="F54" s="1">
        <v>29</v>
      </c>
      <c r="G54" s="1">
        <v>64</v>
      </c>
      <c r="H54" s="1">
        <v>0</v>
      </c>
      <c r="I54" s="1">
        <v>445</v>
      </c>
      <c r="J54" s="1">
        <v>240</v>
      </c>
      <c r="K54" s="1">
        <v>5</v>
      </c>
      <c r="L54" s="1">
        <v>5</v>
      </c>
      <c r="M54" s="4">
        <v>0.1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15">
      <c r="A55" s="12" t="s">
        <v>48</v>
      </c>
      <c r="B55" s="1">
        <v>4295</v>
      </c>
      <c r="C55" s="1">
        <v>351</v>
      </c>
      <c r="D55" s="1">
        <v>755</v>
      </c>
      <c r="E55" s="1">
        <v>42</v>
      </c>
      <c r="F55" s="1">
        <v>43</v>
      </c>
      <c r="G55" s="1">
        <v>54</v>
      </c>
      <c r="H55" s="1">
        <v>0</v>
      </c>
      <c r="I55" s="1">
        <v>760</v>
      </c>
      <c r="J55" s="1">
        <v>242</v>
      </c>
      <c r="K55" s="1">
        <v>0</v>
      </c>
      <c r="L55" s="1">
        <v>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x14ac:dyDescent="0.15">
      <c r="A56" s="12" t="s">
        <v>56</v>
      </c>
      <c r="B56" s="1">
        <v>3174</v>
      </c>
      <c r="C56" s="1">
        <v>382</v>
      </c>
      <c r="D56" s="1">
        <v>715</v>
      </c>
      <c r="E56" s="1">
        <v>43</v>
      </c>
      <c r="F56" s="1">
        <v>27</v>
      </c>
      <c r="G56" s="1">
        <v>77</v>
      </c>
      <c r="H56" s="1">
        <v>10</v>
      </c>
      <c r="I56" s="1">
        <v>205</v>
      </c>
      <c r="J56" s="1">
        <v>365</v>
      </c>
      <c r="K56" s="1">
        <v>5</v>
      </c>
      <c r="L56" s="1">
        <v>5</v>
      </c>
      <c r="M56" s="4">
        <v>0.1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x14ac:dyDescent="0.15">
      <c r="A57" s="12" t="s">
        <v>59</v>
      </c>
      <c r="B57" s="1">
        <v>3271</v>
      </c>
      <c r="C57" s="1">
        <v>422</v>
      </c>
      <c r="D57" s="1">
        <v>878</v>
      </c>
      <c r="E57" s="1">
        <v>38</v>
      </c>
      <c r="F57" s="1">
        <v>31</v>
      </c>
      <c r="G57" s="1">
        <v>73</v>
      </c>
      <c r="H57" s="1">
        <v>35</v>
      </c>
      <c r="I57" s="1">
        <v>0</v>
      </c>
      <c r="J57" s="1">
        <v>160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x14ac:dyDescent="0.15">
      <c r="A58" s="10" t="s">
        <v>153</v>
      </c>
      <c r="B58" s="1">
        <v>3577</v>
      </c>
      <c r="C58" s="1">
        <v>435</v>
      </c>
      <c r="D58" s="1">
        <v>765</v>
      </c>
      <c r="E58" s="1">
        <v>53</v>
      </c>
      <c r="F58" s="1">
        <v>30</v>
      </c>
      <c r="G58" s="1">
        <v>81</v>
      </c>
      <c r="H58" s="1">
        <v>0</v>
      </c>
      <c r="I58" s="1">
        <v>540</v>
      </c>
      <c r="J58" s="1">
        <v>305</v>
      </c>
      <c r="K58" s="1">
        <v>5</v>
      </c>
      <c r="L58" s="1">
        <v>5</v>
      </c>
      <c r="M58" s="4">
        <v>0.1</v>
      </c>
      <c r="N58" s="1">
        <v>0</v>
      </c>
      <c r="O58" s="1">
        <v>0</v>
      </c>
      <c r="P58" s="1">
        <v>0</v>
      </c>
      <c r="Q58" s="1">
        <v>0</v>
      </c>
      <c r="R58" s="1">
        <v>5</v>
      </c>
      <c r="S58" s="1">
        <v>0</v>
      </c>
      <c r="T58" s="1">
        <v>0</v>
      </c>
    </row>
    <row r="59" spans="1:20" x14ac:dyDescent="0.15">
      <c r="A59" s="10" t="s">
        <v>154</v>
      </c>
      <c r="B59" s="1">
        <v>3103</v>
      </c>
      <c r="C59" s="1">
        <v>347</v>
      </c>
      <c r="D59" s="1">
        <v>648</v>
      </c>
      <c r="E59" s="1">
        <v>39</v>
      </c>
      <c r="F59" s="1">
        <v>26</v>
      </c>
      <c r="G59" s="1">
        <v>57</v>
      </c>
      <c r="H59" s="1">
        <v>20</v>
      </c>
      <c r="I59" s="1">
        <v>510</v>
      </c>
      <c r="J59" s="1">
        <v>260</v>
      </c>
      <c r="K59" s="1">
        <v>0</v>
      </c>
      <c r="L59" s="1">
        <v>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5</v>
      </c>
      <c r="S59" s="1">
        <v>0</v>
      </c>
      <c r="T59" s="1">
        <v>0</v>
      </c>
    </row>
    <row r="60" spans="1:20" x14ac:dyDescent="0.15">
      <c r="A60" s="10" t="s">
        <v>155</v>
      </c>
      <c r="B60" s="1">
        <v>2426</v>
      </c>
      <c r="C60" s="1">
        <v>375</v>
      </c>
      <c r="D60" s="1">
        <v>463</v>
      </c>
      <c r="E60" s="1">
        <v>35</v>
      </c>
      <c r="F60" s="1">
        <v>19</v>
      </c>
      <c r="G60" s="1">
        <v>68</v>
      </c>
      <c r="H60" s="1">
        <v>0</v>
      </c>
      <c r="I60" s="1">
        <v>445</v>
      </c>
      <c r="J60" s="1">
        <v>150</v>
      </c>
      <c r="K60" s="1">
        <v>5</v>
      </c>
      <c r="L60" s="1">
        <v>0</v>
      </c>
      <c r="M60" s="4">
        <v>0.1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x14ac:dyDescent="0.15">
      <c r="A61" s="10" t="s">
        <v>156</v>
      </c>
      <c r="B61" s="1">
        <v>4788</v>
      </c>
      <c r="C61" s="1">
        <v>354</v>
      </c>
      <c r="D61" s="1">
        <v>709</v>
      </c>
      <c r="E61" s="1">
        <v>53</v>
      </c>
      <c r="F61" s="1">
        <v>37</v>
      </c>
      <c r="G61" s="1">
        <v>71</v>
      </c>
      <c r="H61" s="1">
        <v>10</v>
      </c>
      <c r="I61" s="1">
        <v>640</v>
      </c>
      <c r="J61" s="1">
        <v>122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x14ac:dyDescent="0.15">
      <c r="A62" s="10" t="s">
        <v>157</v>
      </c>
      <c r="B62" s="1">
        <v>4173</v>
      </c>
      <c r="C62" s="1">
        <v>344</v>
      </c>
      <c r="D62" s="1">
        <v>700</v>
      </c>
      <c r="E62" s="1">
        <v>49</v>
      </c>
      <c r="F62" s="1">
        <v>36</v>
      </c>
      <c r="G62" s="1">
        <v>64</v>
      </c>
      <c r="H62" s="1">
        <v>0</v>
      </c>
      <c r="I62" s="1">
        <v>760</v>
      </c>
      <c r="J62" s="1">
        <v>242</v>
      </c>
      <c r="K62" s="1">
        <v>5</v>
      </c>
      <c r="L62" s="1">
        <v>5</v>
      </c>
      <c r="M62" s="4">
        <v>0.1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x14ac:dyDescent="0.15">
      <c r="A63" s="10" t="s">
        <v>158</v>
      </c>
      <c r="B63" s="1">
        <v>4360</v>
      </c>
      <c r="C63" s="1">
        <v>384</v>
      </c>
      <c r="D63" s="1">
        <v>708</v>
      </c>
      <c r="E63" s="1">
        <v>48</v>
      </c>
      <c r="F63" s="1">
        <v>27</v>
      </c>
      <c r="G63" s="1">
        <v>88</v>
      </c>
      <c r="H63" s="1">
        <v>5</v>
      </c>
      <c r="I63" s="1">
        <v>480</v>
      </c>
      <c r="J63" s="1">
        <v>40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5</v>
      </c>
      <c r="S63" s="1">
        <v>0</v>
      </c>
      <c r="T63" s="1">
        <v>0</v>
      </c>
    </row>
    <row r="64" spans="1:20" x14ac:dyDescent="0.15">
      <c r="A64" s="10" t="s">
        <v>159</v>
      </c>
      <c r="B64" s="1">
        <v>3707</v>
      </c>
      <c r="C64" s="1">
        <v>435</v>
      </c>
      <c r="D64" s="1">
        <v>801</v>
      </c>
      <c r="E64" s="1">
        <v>40</v>
      </c>
      <c r="F64" s="1">
        <v>35</v>
      </c>
      <c r="G64" s="1">
        <v>80</v>
      </c>
      <c r="H64" s="1">
        <v>10</v>
      </c>
      <c r="I64" s="1">
        <v>150</v>
      </c>
      <c r="J64" s="1">
        <v>160</v>
      </c>
      <c r="K64" s="1">
        <v>5</v>
      </c>
      <c r="L64" s="1">
        <v>0</v>
      </c>
      <c r="M64" s="4">
        <v>0.1</v>
      </c>
      <c r="N64" s="1">
        <v>0</v>
      </c>
      <c r="O64" s="1">
        <v>0</v>
      </c>
      <c r="P64" s="1">
        <v>0</v>
      </c>
      <c r="Q64" s="1">
        <v>0</v>
      </c>
      <c r="R64" s="1">
        <v>5</v>
      </c>
      <c r="S64" s="1">
        <v>0</v>
      </c>
      <c r="T64" s="1">
        <v>0</v>
      </c>
    </row>
    <row r="65" spans="1:20" x14ac:dyDescent="0.15">
      <c r="A65" s="10" t="s">
        <v>160</v>
      </c>
      <c r="B65" s="1">
        <v>5363</v>
      </c>
      <c r="C65" s="1">
        <v>382</v>
      </c>
      <c r="D65" s="1">
        <v>685</v>
      </c>
      <c r="E65" s="1">
        <v>53</v>
      </c>
      <c r="F65" s="1">
        <v>25</v>
      </c>
      <c r="G65" s="1">
        <v>62</v>
      </c>
      <c r="H65" s="1">
        <v>5</v>
      </c>
      <c r="I65" s="1">
        <v>330</v>
      </c>
      <c r="J65" s="1">
        <v>152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x14ac:dyDescent="0.15">
      <c r="A66" s="10" t="s">
        <v>161</v>
      </c>
      <c r="B66" s="1">
        <v>3724</v>
      </c>
      <c r="C66" s="1">
        <v>377</v>
      </c>
      <c r="D66" s="1">
        <v>698</v>
      </c>
      <c r="E66" s="1">
        <v>48</v>
      </c>
      <c r="F66" s="1">
        <v>28</v>
      </c>
      <c r="G66" s="1">
        <v>86</v>
      </c>
      <c r="H66" s="1">
        <v>10</v>
      </c>
      <c r="I66" s="1">
        <v>415</v>
      </c>
      <c r="J66" s="1">
        <v>95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5</v>
      </c>
      <c r="S66" s="1">
        <v>0</v>
      </c>
      <c r="T66" s="1">
        <v>0</v>
      </c>
    </row>
    <row r="67" spans="1:20" x14ac:dyDescent="0.15">
      <c r="A67" s="10" t="s">
        <v>162</v>
      </c>
      <c r="B67" s="1">
        <v>3486</v>
      </c>
      <c r="C67" s="1">
        <v>442</v>
      </c>
      <c r="D67" s="1">
        <v>558</v>
      </c>
      <c r="E67" s="1">
        <v>41</v>
      </c>
      <c r="F67" s="1">
        <v>24</v>
      </c>
      <c r="G67" s="1">
        <v>58</v>
      </c>
      <c r="H67" s="1">
        <v>0</v>
      </c>
      <c r="I67" s="1">
        <v>445</v>
      </c>
      <c r="J67" s="1">
        <v>150</v>
      </c>
      <c r="K67" s="1">
        <v>5</v>
      </c>
      <c r="L67" s="1">
        <v>0</v>
      </c>
      <c r="M67" s="4">
        <v>0.1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x14ac:dyDescent="0.15">
      <c r="A68" s="10" t="s">
        <v>163</v>
      </c>
      <c r="B68" s="1">
        <v>5495</v>
      </c>
      <c r="C68" s="1">
        <v>369</v>
      </c>
      <c r="D68" s="1">
        <v>700</v>
      </c>
      <c r="E68" s="1">
        <v>62</v>
      </c>
      <c r="F68" s="1">
        <v>39</v>
      </c>
      <c r="G68" s="1">
        <v>61</v>
      </c>
      <c r="H68" s="1">
        <v>10</v>
      </c>
      <c r="I68" s="1">
        <v>500</v>
      </c>
      <c r="J68" s="1">
        <v>310</v>
      </c>
      <c r="K68" s="1">
        <v>5</v>
      </c>
      <c r="L68" s="1">
        <v>0</v>
      </c>
      <c r="M68" s="4">
        <v>0.1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x14ac:dyDescent="0.15">
      <c r="A69" s="10" t="s">
        <v>164</v>
      </c>
      <c r="B69" s="1">
        <v>3404</v>
      </c>
      <c r="C69" s="1">
        <v>360</v>
      </c>
      <c r="D69" s="1">
        <v>652</v>
      </c>
      <c r="E69" s="1">
        <v>46</v>
      </c>
      <c r="F69" s="1">
        <v>26</v>
      </c>
      <c r="G69" s="1">
        <v>62</v>
      </c>
      <c r="H69" s="1">
        <v>0</v>
      </c>
      <c r="I69" s="1">
        <v>340</v>
      </c>
      <c r="J69" s="1">
        <v>200</v>
      </c>
      <c r="K69" s="1">
        <v>5</v>
      </c>
      <c r="L69" s="1">
        <v>5</v>
      </c>
      <c r="M69" s="4">
        <v>0.1</v>
      </c>
      <c r="N69" s="1">
        <v>0</v>
      </c>
      <c r="O69" s="1">
        <v>0</v>
      </c>
      <c r="P69" s="1">
        <v>0</v>
      </c>
      <c r="Q69" s="1">
        <v>0</v>
      </c>
      <c r="R69" s="1">
        <v>5</v>
      </c>
      <c r="S69" s="1">
        <v>0</v>
      </c>
      <c r="T69" s="1">
        <v>0</v>
      </c>
    </row>
    <row r="70" spans="1:20" x14ac:dyDescent="0.15">
      <c r="A70" s="10" t="s">
        <v>165</v>
      </c>
      <c r="B70" s="1">
        <v>2953</v>
      </c>
      <c r="C70" s="1">
        <v>322</v>
      </c>
      <c r="D70" s="1">
        <v>644</v>
      </c>
      <c r="E70" s="1">
        <v>41</v>
      </c>
      <c r="F70" s="1">
        <v>24</v>
      </c>
      <c r="G70" s="1">
        <v>63</v>
      </c>
      <c r="H70" s="1">
        <v>0</v>
      </c>
      <c r="I70" s="1">
        <v>430</v>
      </c>
      <c r="J70" s="1">
        <v>320</v>
      </c>
      <c r="K70" s="1">
        <v>11</v>
      </c>
      <c r="L70" s="1">
        <v>5</v>
      </c>
      <c r="M70" s="4">
        <v>0.1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x14ac:dyDescent="0.15">
      <c r="A71" s="10" t="s">
        <v>166</v>
      </c>
      <c r="B71" s="1">
        <v>3502</v>
      </c>
      <c r="C71" s="1">
        <v>450</v>
      </c>
      <c r="D71" s="1">
        <v>859</v>
      </c>
      <c r="E71" s="1">
        <v>43</v>
      </c>
      <c r="F71" s="1">
        <v>34</v>
      </c>
      <c r="G71" s="1">
        <v>89</v>
      </c>
      <c r="H71" s="1">
        <v>0</v>
      </c>
      <c r="I71" s="1">
        <v>330</v>
      </c>
      <c r="J71" s="1">
        <v>0</v>
      </c>
      <c r="K71" s="1">
        <v>5</v>
      </c>
      <c r="L71" s="1">
        <v>0</v>
      </c>
      <c r="M71" s="4">
        <v>0.1</v>
      </c>
      <c r="N71" s="1">
        <v>0</v>
      </c>
      <c r="O71" s="1">
        <v>0</v>
      </c>
      <c r="P71" s="1">
        <v>0</v>
      </c>
      <c r="Q71" s="1">
        <v>0</v>
      </c>
      <c r="R71" s="1">
        <v>5</v>
      </c>
      <c r="S71" s="1">
        <v>0</v>
      </c>
      <c r="T71" s="1">
        <v>0</v>
      </c>
    </row>
    <row r="72" spans="1:20" x14ac:dyDescent="0.15">
      <c r="A72" s="10" t="s">
        <v>167</v>
      </c>
      <c r="B72" s="1">
        <v>6337</v>
      </c>
      <c r="C72" s="1">
        <v>378</v>
      </c>
      <c r="D72" s="1">
        <v>678</v>
      </c>
      <c r="E72" s="1">
        <v>56</v>
      </c>
      <c r="F72" s="1">
        <v>49</v>
      </c>
      <c r="G72" s="1">
        <v>77</v>
      </c>
      <c r="H72" s="1">
        <v>30</v>
      </c>
      <c r="I72" s="1">
        <v>635</v>
      </c>
      <c r="J72" s="1">
        <v>165</v>
      </c>
      <c r="K72" s="1">
        <v>5</v>
      </c>
      <c r="L72" s="4">
        <v>0</v>
      </c>
      <c r="M72" s="4">
        <v>0.1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x14ac:dyDescent="0.15">
      <c r="A73" s="10" t="s">
        <v>168</v>
      </c>
      <c r="B73" s="1">
        <v>2762</v>
      </c>
      <c r="C73" s="1">
        <v>384</v>
      </c>
      <c r="D73" s="1">
        <v>800</v>
      </c>
      <c r="E73" s="1">
        <v>39</v>
      </c>
      <c r="F73" s="1">
        <v>31</v>
      </c>
      <c r="G73" s="1">
        <v>51</v>
      </c>
      <c r="H73" s="1">
        <v>25</v>
      </c>
      <c r="I73" s="1">
        <v>200</v>
      </c>
      <c r="J73" s="1">
        <v>90</v>
      </c>
      <c r="K73" s="1">
        <v>10</v>
      </c>
      <c r="L73" s="1">
        <v>0</v>
      </c>
      <c r="M73" s="4">
        <v>0.2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x14ac:dyDescent="0.15">
      <c r="A74" s="10" t="s">
        <v>169</v>
      </c>
      <c r="B74" s="1">
        <v>3571</v>
      </c>
      <c r="C74" s="1">
        <v>413</v>
      </c>
      <c r="D74" s="1">
        <v>801</v>
      </c>
      <c r="E74" s="1">
        <v>41</v>
      </c>
      <c r="F74" s="1">
        <v>31</v>
      </c>
      <c r="G74" s="1">
        <v>59</v>
      </c>
      <c r="H74" s="1">
        <v>5</v>
      </c>
      <c r="I74" s="1">
        <v>320</v>
      </c>
      <c r="J74" s="1">
        <v>220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</v>
      </c>
      <c r="S74" s="1">
        <v>0</v>
      </c>
      <c r="T74" s="1">
        <v>0</v>
      </c>
    </row>
    <row r="75" spans="1:20" x14ac:dyDescent="0.15">
      <c r="A75" s="10" t="s">
        <v>170</v>
      </c>
      <c r="B75" s="1">
        <v>3657</v>
      </c>
      <c r="C75" s="1">
        <v>426</v>
      </c>
      <c r="D75" s="1">
        <v>816</v>
      </c>
      <c r="E75" s="1">
        <v>52</v>
      </c>
      <c r="F75" s="1">
        <v>31</v>
      </c>
      <c r="G75" s="1">
        <v>85</v>
      </c>
      <c r="H75" s="1">
        <v>5</v>
      </c>
      <c r="I75" s="1">
        <v>240</v>
      </c>
      <c r="J75" s="1">
        <v>330</v>
      </c>
      <c r="K75" s="1">
        <v>0</v>
      </c>
      <c r="L75" s="1">
        <v>5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x14ac:dyDescent="0.15">
      <c r="A76" s="10" t="s">
        <v>171</v>
      </c>
      <c r="B76" s="1">
        <v>3425</v>
      </c>
      <c r="C76" s="1">
        <v>387</v>
      </c>
      <c r="D76" s="1">
        <v>768</v>
      </c>
      <c r="E76" s="1">
        <v>38</v>
      </c>
      <c r="F76" s="1">
        <v>29</v>
      </c>
      <c r="G76" s="1">
        <v>62</v>
      </c>
      <c r="H76" s="1">
        <v>25</v>
      </c>
      <c r="I76" s="1">
        <v>340</v>
      </c>
      <c r="J76" s="1">
        <v>110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x14ac:dyDescent="0.15">
      <c r="A77" s="10" t="s">
        <v>172</v>
      </c>
      <c r="B77" s="1">
        <v>3802</v>
      </c>
      <c r="C77" s="1">
        <v>354</v>
      </c>
      <c r="D77" s="1">
        <v>728</v>
      </c>
      <c r="E77" s="1">
        <v>41</v>
      </c>
      <c r="F77" s="1">
        <v>25</v>
      </c>
      <c r="G77" s="1">
        <v>55</v>
      </c>
      <c r="H77" s="1">
        <v>10</v>
      </c>
      <c r="I77" s="1">
        <v>550</v>
      </c>
      <c r="J77" s="1">
        <v>375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</v>
      </c>
      <c r="S77" s="1">
        <v>0</v>
      </c>
      <c r="T77" s="1">
        <v>0</v>
      </c>
    </row>
    <row r="78" spans="1:20" x14ac:dyDescent="0.15">
      <c r="A78" s="10" t="s">
        <v>173</v>
      </c>
      <c r="B78" s="1">
        <v>5604</v>
      </c>
      <c r="C78" s="1">
        <v>430</v>
      </c>
      <c r="D78" s="1">
        <v>881</v>
      </c>
      <c r="E78" s="1">
        <v>57</v>
      </c>
      <c r="F78" s="1">
        <v>44</v>
      </c>
      <c r="G78" s="1">
        <v>74</v>
      </c>
      <c r="H78" s="1">
        <v>10</v>
      </c>
      <c r="I78" s="1">
        <v>640</v>
      </c>
      <c r="J78" s="1">
        <v>152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x14ac:dyDescent="0.15">
      <c r="A79" s="10" t="s">
        <v>174</v>
      </c>
      <c r="B79" s="1">
        <v>4707</v>
      </c>
      <c r="C79" s="1">
        <v>430</v>
      </c>
      <c r="D79" s="1">
        <v>695</v>
      </c>
      <c r="E79" s="1">
        <v>52</v>
      </c>
      <c r="F79" s="1">
        <v>29</v>
      </c>
      <c r="G79" s="1">
        <v>88</v>
      </c>
      <c r="H79" s="1">
        <v>10</v>
      </c>
      <c r="I79" s="1">
        <v>410</v>
      </c>
      <c r="J79" s="1">
        <v>200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</row>
    <row r="80" spans="1:20" x14ac:dyDescent="0.15">
      <c r="A80" s="10" t="s">
        <v>175</v>
      </c>
      <c r="B80" s="1">
        <v>5803</v>
      </c>
      <c r="C80" s="1">
        <v>387</v>
      </c>
      <c r="D80" s="1">
        <v>745</v>
      </c>
      <c r="E80" s="1">
        <v>62</v>
      </c>
      <c r="F80" s="1">
        <v>53</v>
      </c>
      <c r="G80" s="1">
        <v>57</v>
      </c>
      <c r="H80" s="1">
        <v>30</v>
      </c>
      <c r="I80" s="1">
        <v>635</v>
      </c>
      <c r="J80" s="1">
        <v>165</v>
      </c>
      <c r="K80" s="1">
        <v>5</v>
      </c>
      <c r="L80" s="1">
        <v>0</v>
      </c>
      <c r="M80" s="4">
        <v>0.1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</row>
    <row r="81" spans="1:20" x14ac:dyDescent="0.15">
      <c r="A81" s="10" t="s">
        <v>176</v>
      </c>
      <c r="B81" s="1">
        <v>5782</v>
      </c>
      <c r="C81" s="1">
        <v>418</v>
      </c>
      <c r="D81" s="1">
        <v>844</v>
      </c>
      <c r="E81" s="1">
        <v>57</v>
      </c>
      <c r="F81" s="1">
        <v>43</v>
      </c>
      <c r="G81" s="1">
        <v>77</v>
      </c>
      <c r="H81" s="1">
        <v>10</v>
      </c>
      <c r="I81" s="1">
        <v>655</v>
      </c>
      <c r="J81" s="1">
        <v>197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x14ac:dyDescent="0.15">
      <c r="A82" s="10" t="s">
        <v>177</v>
      </c>
      <c r="B82" s="1">
        <v>4727</v>
      </c>
      <c r="C82" s="1">
        <v>345</v>
      </c>
      <c r="D82" s="1">
        <v>717</v>
      </c>
      <c r="E82" s="1">
        <v>52</v>
      </c>
      <c r="F82" s="1">
        <v>37</v>
      </c>
      <c r="G82" s="1">
        <v>60</v>
      </c>
      <c r="H82" s="1">
        <v>0</v>
      </c>
      <c r="I82" s="1">
        <v>640</v>
      </c>
      <c r="J82" s="1">
        <v>212</v>
      </c>
      <c r="K82" s="1">
        <v>5</v>
      </c>
      <c r="L82" s="1">
        <v>5</v>
      </c>
      <c r="M82" s="4">
        <v>0.1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</row>
    <row r="83" spans="1:20" x14ac:dyDescent="0.15">
      <c r="A83" s="10" t="s">
        <v>178</v>
      </c>
    </row>
    <row r="84" spans="1:20" x14ac:dyDescent="0.15">
      <c r="A84" s="10" t="s">
        <v>179</v>
      </c>
    </row>
    <row r="85" spans="1:20" x14ac:dyDescent="0.15">
      <c r="A85" s="12"/>
    </row>
    <row r="86" spans="1:20" x14ac:dyDescent="0.15">
      <c r="A86" s="12"/>
    </row>
    <row r="87" spans="1:20" x14ac:dyDescent="0.15">
      <c r="A87" s="12"/>
    </row>
    <row r="88" spans="1:20" x14ac:dyDescent="0.15">
      <c r="A88" s="12"/>
    </row>
    <row r="89" spans="1:20" x14ac:dyDescent="0.15">
      <c r="A89" s="12"/>
    </row>
    <row r="90" spans="1:20" x14ac:dyDescent="0.15">
      <c r="A90" s="12"/>
    </row>
    <row r="91" spans="1:20" x14ac:dyDescent="0.15">
      <c r="A91" s="12"/>
    </row>
    <row r="92" spans="1:20" x14ac:dyDescent="0.15">
      <c r="A92" s="12"/>
    </row>
    <row r="93" spans="1:20" x14ac:dyDescent="0.15">
      <c r="A93" s="12"/>
    </row>
    <row r="94" spans="1:20" x14ac:dyDescent="0.15">
      <c r="A94" s="12"/>
    </row>
    <row r="95" spans="1:20" x14ac:dyDescent="0.15">
      <c r="A95" s="12"/>
    </row>
    <row r="96" spans="1:20" x14ac:dyDescent="0.15">
      <c r="A96" s="12"/>
    </row>
    <row r="97" spans="1:1" x14ac:dyDescent="0.15">
      <c r="A97" s="12"/>
    </row>
    <row r="98" spans="1:1" x14ac:dyDescent="0.15">
      <c r="A98" s="12"/>
    </row>
    <row r="99" spans="1:1" x14ac:dyDescent="0.15">
      <c r="A99" s="12"/>
    </row>
    <row r="100" spans="1:1" x14ac:dyDescent="0.15">
      <c r="A100" s="12"/>
    </row>
    <row r="101" spans="1:1" x14ac:dyDescent="0.15">
      <c r="A101" s="12"/>
    </row>
    <row r="102" spans="1:1" x14ac:dyDescent="0.15">
      <c r="A102" s="12"/>
    </row>
    <row r="103" spans="1:1" x14ac:dyDescent="0.15">
      <c r="A103" s="12"/>
    </row>
    <row r="104" spans="1:1" x14ac:dyDescent="0.15">
      <c r="A104" s="12"/>
    </row>
    <row r="105" spans="1:1" x14ac:dyDescent="0.15">
      <c r="A105" s="12"/>
    </row>
    <row r="106" spans="1:1" x14ac:dyDescent="0.15">
      <c r="A106" s="12"/>
    </row>
    <row r="107" spans="1:1" x14ac:dyDescent="0.15">
      <c r="A107" s="12"/>
    </row>
    <row r="108" spans="1:1" x14ac:dyDescent="0.15">
      <c r="A108" s="12"/>
    </row>
    <row r="109" spans="1:1" x14ac:dyDescent="0.15">
      <c r="A109" s="12"/>
    </row>
    <row r="110" spans="1:1" x14ac:dyDescent="0.15">
      <c r="A110" s="12"/>
    </row>
    <row r="111" spans="1:1" x14ac:dyDescent="0.15">
      <c r="A111" s="12"/>
    </row>
    <row r="112" spans="1:1" x14ac:dyDescent="0.15">
      <c r="A112" s="12"/>
    </row>
    <row r="113" spans="1:1" x14ac:dyDescent="0.15">
      <c r="A113" s="12"/>
    </row>
    <row r="114" spans="1:1" x14ac:dyDescent="0.15">
      <c r="A114" s="12"/>
    </row>
    <row r="115" spans="1:1" x14ac:dyDescent="0.15">
      <c r="A115" s="12"/>
    </row>
    <row r="116" spans="1:1" x14ac:dyDescent="0.15">
      <c r="A116" s="12"/>
    </row>
    <row r="117" spans="1:1" x14ac:dyDescent="0.15">
      <c r="A117" s="12"/>
    </row>
    <row r="118" spans="1:1" x14ac:dyDescent="0.15">
      <c r="A118" s="12"/>
    </row>
    <row r="119" spans="1:1" x14ac:dyDescent="0.15">
      <c r="A119" s="12"/>
    </row>
    <row r="120" spans="1:1" x14ac:dyDescent="0.15">
      <c r="A120" s="12"/>
    </row>
    <row r="121" spans="1:1" x14ac:dyDescent="0.15">
      <c r="A121" s="12"/>
    </row>
    <row r="122" spans="1:1" x14ac:dyDescent="0.15">
      <c r="A122" s="12"/>
    </row>
    <row r="123" spans="1:1" x14ac:dyDescent="0.15">
      <c r="A123" s="12"/>
    </row>
    <row r="124" spans="1:1" x14ac:dyDescent="0.15">
      <c r="A124" s="12"/>
    </row>
    <row r="125" spans="1:1" x14ac:dyDescent="0.15">
      <c r="A125" s="12"/>
    </row>
    <row r="126" spans="1:1" x14ac:dyDescent="0.15">
      <c r="A126" s="12"/>
    </row>
    <row r="127" spans="1:1" x14ac:dyDescent="0.15">
      <c r="A127" s="12"/>
    </row>
    <row r="128" spans="1:1" x14ac:dyDescent="0.15">
      <c r="A128" s="12"/>
    </row>
    <row r="129" spans="1:1" x14ac:dyDescent="0.15">
      <c r="A129" s="12"/>
    </row>
    <row r="130" spans="1:1" x14ac:dyDescent="0.15">
      <c r="A130" s="12"/>
    </row>
    <row r="131" spans="1:1" x14ac:dyDescent="0.15">
      <c r="A131" s="12"/>
    </row>
    <row r="132" spans="1:1" x14ac:dyDescent="0.15">
      <c r="A132" s="12"/>
    </row>
    <row r="133" spans="1:1" x14ac:dyDescent="0.15">
      <c r="A133" s="1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workbookViewId="0">
      <pane ySplit="1" topLeftCell="A2" activePane="bottomLeft" state="frozen"/>
      <selection pane="bottomLeft" activeCell="G29" sqref="G29"/>
    </sheetView>
  </sheetViews>
  <sheetFormatPr defaultRowHeight="13.5" x14ac:dyDescent="0.15"/>
  <cols>
    <col min="1" max="1" width="9" style="11" customWidth="1"/>
    <col min="2" max="10" width="9" style="1"/>
    <col min="11" max="12" width="12.25" style="1" customWidth="1"/>
    <col min="13" max="13" width="12.625" style="1" customWidth="1"/>
    <col min="14" max="14" width="12" style="1" customWidth="1"/>
    <col min="15" max="15" width="12.375" style="1" customWidth="1"/>
    <col min="16" max="16" width="13.375" style="1" customWidth="1"/>
    <col min="17" max="19" width="5.625" style="1" customWidth="1"/>
    <col min="20" max="20" width="13.75" style="1" customWidth="1"/>
    <col min="21" max="16384" width="9" style="1"/>
  </cols>
  <sheetData>
    <row r="1" spans="1:20" s="3" customFormat="1" ht="14.25" thickBot="1" x14ac:dyDescent="0.2">
      <c r="A1" s="8" t="s">
        <v>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12</v>
      </c>
      <c r="M1" s="5" t="s">
        <v>10</v>
      </c>
      <c r="N1" s="6" t="s">
        <v>13</v>
      </c>
      <c r="O1" s="6" t="s">
        <v>17</v>
      </c>
      <c r="P1" s="6" t="s">
        <v>18</v>
      </c>
      <c r="Q1" s="3" t="s">
        <v>14</v>
      </c>
      <c r="R1" s="2" t="s">
        <v>11</v>
      </c>
      <c r="S1" s="2" t="s">
        <v>16</v>
      </c>
      <c r="T1" s="2" t="s">
        <v>15</v>
      </c>
    </row>
    <row r="2" spans="1:20" x14ac:dyDescent="0.15">
      <c r="A2" s="12" t="s">
        <v>46</v>
      </c>
      <c r="B2" s="1">
        <v>15160</v>
      </c>
      <c r="C2" s="1">
        <v>1432</v>
      </c>
      <c r="D2" s="1">
        <v>658</v>
      </c>
      <c r="E2" s="1">
        <v>189</v>
      </c>
      <c r="F2" s="1">
        <v>38</v>
      </c>
      <c r="G2" s="1">
        <v>384</v>
      </c>
      <c r="H2" s="1">
        <v>10</v>
      </c>
      <c r="I2" s="1">
        <v>1350</v>
      </c>
      <c r="J2" s="1">
        <v>265</v>
      </c>
      <c r="K2" s="1">
        <v>28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15</v>
      </c>
      <c r="T2" s="1">
        <v>0</v>
      </c>
    </row>
    <row r="3" spans="1:20" x14ac:dyDescent="0.15">
      <c r="A3" s="12" t="s">
        <v>34</v>
      </c>
      <c r="B3" s="1">
        <v>11106</v>
      </c>
      <c r="C3" s="1">
        <v>989</v>
      </c>
      <c r="D3" s="1">
        <v>1201</v>
      </c>
      <c r="E3" s="1">
        <v>155</v>
      </c>
      <c r="F3" s="1">
        <v>52</v>
      </c>
      <c r="G3" s="1">
        <v>270</v>
      </c>
      <c r="H3" s="1">
        <v>25</v>
      </c>
      <c r="I3" s="1">
        <v>1030</v>
      </c>
      <c r="J3" s="1">
        <v>422</v>
      </c>
      <c r="K3" s="1">
        <v>5</v>
      </c>
      <c r="L3" s="1">
        <v>10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5</v>
      </c>
      <c r="S3" s="1">
        <v>15</v>
      </c>
      <c r="T3" s="1">
        <v>0</v>
      </c>
    </row>
    <row r="4" spans="1:20" x14ac:dyDescent="0.15">
      <c r="A4" s="12" t="s">
        <v>41</v>
      </c>
      <c r="B4" s="1">
        <v>12393</v>
      </c>
      <c r="C4" s="1">
        <v>1186</v>
      </c>
      <c r="D4" s="1">
        <v>816</v>
      </c>
      <c r="E4" s="1">
        <v>161</v>
      </c>
      <c r="F4" s="1">
        <v>42</v>
      </c>
      <c r="G4" s="1">
        <v>313</v>
      </c>
      <c r="H4" s="1">
        <v>0</v>
      </c>
      <c r="I4" s="1">
        <v>755</v>
      </c>
      <c r="J4" s="1">
        <v>260</v>
      </c>
      <c r="K4" s="1">
        <v>22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31</v>
      </c>
      <c r="T4" s="1">
        <v>0</v>
      </c>
    </row>
    <row r="5" spans="1:20" x14ac:dyDescent="0.15">
      <c r="A5" s="11" t="s">
        <v>64</v>
      </c>
      <c r="B5" s="1">
        <v>14985</v>
      </c>
      <c r="C5" s="1">
        <v>1079</v>
      </c>
      <c r="D5" s="1">
        <v>882</v>
      </c>
      <c r="E5" s="1">
        <v>189</v>
      </c>
      <c r="F5" s="1">
        <v>112</v>
      </c>
      <c r="G5" s="1">
        <v>247</v>
      </c>
      <c r="H5" s="1">
        <v>0</v>
      </c>
      <c r="I5" s="1">
        <v>1650</v>
      </c>
      <c r="J5" s="1">
        <v>370</v>
      </c>
      <c r="K5" s="1">
        <v>11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16</v>
      </c>
      <c r="T5" s="1">
        <v>0</v>
      </c>
    </row>
    <row r="6" spans="1:20" x14ac:dyDescent="0.15">
      <c r="A6" s="11" t="s">
        <v>66</v>
      </c>
      <c r="B6" s="1">
        <v>11352</v>
      </c>
      <c r="C6" s="1">
        <v>1275</v>
      </c>
      <c r="D6" s="1">
        <v>1007</v>
      </c>
      <c r="E6" s="1">
        <v>172</v>
      </c>
      <c r="F6" s="1">
        <v>83</v>
      </c>
      <c r="G6" s="1">
        <v>247</v>
      </c>
      <c r="H6" s="1">
        <v>0</v>
      </c>
      <c r="I6" s="1">
        <v>1255</v>
      </c>
      <c r="J6" s="1">
        <v>140</v>
      </c>
      <c r="K6" s="1">
        <v>5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15</v>
      </c>
      <c r="T6" s="1">
        <v>0</v>
      </c>
    </row>
    <row r="7" spans="1:20" x14ac:dyDescent="0.15">
      <c r="A7" s="11" t="s">
        <v>71</v>
      </c>
      <c r="B7" s="1">
        <v>13269</v>
      </c>
      <c r="C7" s="1">
        <v>1016</v>
      </c>
      <c r="D7" s="1">
        <v>1013</v>
      </c>
      <c r="E7" s="1">
        <v>234</v>
      </c>
      <c r="F7" s="1">
        <v>112</v>
      </c>
      <c r="G7" s="1">
        <v>159</v>
      </c>
      <c r="H7" s="1">
        <v>15</v>
      </c>
      <c r="I7" s="1">
        <v>1520</v>
      </c>
      <c r="J7" s="1">
        <v>172</v>
      </c>
      <c r="K7" s="1">
        <v>0</v>
      </c>
      <c r="L7" s="1">
        <v>0</v>
      </c>
      <c r="M7" s="4">
        <v>0.2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x14ac:dyDescent="0.15">
      <c r="A8" s="11" t="s">
        <v>72</v>
      </c>
      <c r="B8" s="1">
        <v>12862</v>
      </c>
      <c r="C8" s="1">
        <v>1045</v>
      </c>
      <c r="D8" s="1">
        <v>921</v>
      </c>
      <c r="E8" s="1">
        <v>264</v>
      </c>
      <c r="F8" s="1">
        <v>75</v>
      </c>
      <c r="G8" s="1">
        <v>231</v>
      </c>
      <c r="H8" s="1">
        <v>0</v>
      </c>
      <c r="I8" s="1">
        <v>1615</v>
      </c>
      <c r="J8" s="1">
        <v>345</v>
      </c>
      <c r="K8" s="1">
        <v>5</v>
      </c>
      <c r="L8" s="1">
        <v>0</v>
      </c>
      <c r="M8" s="1">
        <v>0</v>
      </c>
      <c r="N8" s="4">
        <v>0.15</v>
      </c>
      <c r="O8" s="1">
        <v>0</v>
      </c>
      <c r="P8" s="1">
        <v>0</v>
      </c>
      <c r="Q8" s="1">
        <v>0</v>
      </c>
      <c r="R8" s="1">
        <v>0</v>
      </c>
      <c r="S8" s="1">
        <v>15</v>
      </c>
      <c r="T8" s="1">
        <v>0</v>
      </c>
    </row>
    <row r="9" spans="1:20" x14ac:dyDescent="0.15">
      <c r="A9" s="11" t="s">
        <v>78</v>
      </c>
      <c r="B9" s="1">
        <v>11524</v>
      </c>
      <c r="C9" s="1">
        <v>812</v>
      </c>
      <c r="D9" s="1">
        <v>1113</v>
      </c>
      <c r="E9" s="1">
        <v>130</v>
      </c>
      <c r="F9" s="1">
        <v>128</v>
      </c>
      <c r="G9" s="1">
        <v>204</v>
      </c>
      <c r="H9" s="1">
        <v>0</v>
      </c>
      <c r="I9" s="1">
        <v>1785</v>
      </c>
      <c r="J9" s="1">
        <v>362</v>
      </c>
      <c r="K9" s="1">
        <v>15</v>
      </c>
      <c r="L9" s="1">
        <v>0</v>
      </c>
      <c r="M9" s="4">
        <v>0.6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16</v>
      </c>
      <c r="T9" s="1">
        <v>0</v>
      </c>
    </row>
    <row r="10" spans="1:20" x14ac:dyDescent="0.15">
      <c r="A10" s="11" t="s">
        <v>80</v>
      </c>
      <c r="B10" s="1">
        <v>13567</v>
      </c>
      <c r="C10" s="1">
        <v>1065</v>
      </c>
      <c r="D10" s="1">
        <v>803</v>
      </c>
      <c r="E10" s="1">
        <v>187</v>
      </c>
      <c r="F10" s="1">
        <v>189</v>
      </c>
      <c r="G10" s="1">
        <v>299</v>
      </c>
      <c r="H10" s="1">
        <v>10</v>
      </c>
      <c r="I10" s="1">
        <v>595</v>
      </c>
      <c r="J10" s="1">
        <v>65</v>
      </c>
      <c r="K10" s="1">
        <v>5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25</v>
      </c>
      <c r="S10" s="1">
        <v>30</v>
      </c>
      <c r="T10" s="1">
        <v>0</v>
      </c>
    </row>
    <row r="11" spans="1:20" x14ac:dyDescent="0.15">
      <c r="A11" s="12" t="s">
        <v>86</v>
      </c>
      <c r="B11" s="1">
        <v>11752</v>
      </c>
      <c r="C11" s="1">
        <v>985</v>
      </c>
      <c r="D11" s="1">
        <v>1419</v>
      </c>
      <c r="E11" s="1">
        <v>412</v>
      </c>
      <c r="F11" s="1">
        <v>71</v>
      </c>
      <c r="G11" s="1">
        <v>214</v>
      </c>
      <c r="H11" s="1">
        <v>25</v>
      </c>
      <c r="I11" s="1">
        <v>1015</v>
      </c>
      <c r="J11" s="1">
        <v>467</v>
      </c>
      <c r="K11" s="1">
        <v>5</v>
      </c>
      <c r="L11" s="1">
        <v>10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5</v>
      </c>
      <c r="S11" s="1">
        <v>0</v>
      </c>
      <c r="T11" s="1">
        <v>0</v>
      </c>
    </row>
    <row r="12" spans="1:20" x14ac:dyDescent="0.15">
      <c r="A12" s="12" t="s">
        <v>89</v>
      </c>
      <c r="B12" s="1">
        <v>13708</v>
      </c>
      <c r="C12" s="1">
        <v>1215</v>
      </c>
      <c r="D12" s="1">
        <v>1227</v>
      </c>
      <c r="E12" s="1">
        <v>157</v>
      </c>
      <c r="F12" s="1">
        <v>60</v>
      </c>
      <c r="G12" s="1">
        <v>232</v>
      </c>
      <c r="H12" s="1">
        <v>35</v>
      </c>
      <c r="I12" s="1">
        <v>865</v>
      </c>
      <c r="J12" s="1">
        <v>550</v>
      </c>
      <c r="K12" s="1">
        <v>15</v>
      </c>
      <c r="L12" s="1">
        <v>10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>
        <v>0</v>
      </c>
    </row>
    <row r="13" spans="1:20" x14ac:dyDescent="0.15">
      <c r="A13" s="12" t="s">
        <v>93</v>
      </c>
      <c r="B13" s="1">
        <v>13994</v>
      </c>
      <c r="C13" s="1">
        <v>1185</v>
      </c>
      <c r="D13" s="1">
        <v>798</v>
      </c>
      <c r="E13" s="1">
        <v>165</v>
      </c>
      <c r="F13" s="1">
        <v>91</v>
      </c>
      <c r="G13" s="1">
        <v>349</v>
      </c>
      <c r="H13" s="1">
        <v>0</v>
      </c>
      <c r="I13" s="1">
        <v>520</v>
      </c>
      <c r="J13" s="1">
        <v>120</v>
      </c>
      <c r="K13" s="1">
        <v>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</v>
      </c>
      <c r="T13" s="1">
        <v>0</v>
      </c>
    </row>
    <row r="14" spans="1:20" x14ac:dyDescent="0.15">
      <c r="A14" s="12" t="s">
        <v>97</v>
      </c>
      <c r="B14" s="1">
        <v>10961</v>
      </c>
      <c r="C14" s="1">
        <v>763</v>
      </c>
      <c r="D14" s="1">
        <v>1211</v>
      </c>
      <c r="E14" s="1">
        <v>123</v>
      </c>
      <c r="F14" s="1">
        <v>125</v>
      </c>
      <c r="G14" s="1">
        <v>163</v>
      </c>
      <c r="H14" s="1">
        <v>0</v>
      </c>
      <c r="I14" s="1">
        <v>1940</v>
      </c>
      <c r="J14" s="1">
        <v>637</v>
      </c>
      <c r="K14" s="1">
        <v>21</v>
      </c>
      <c r="L14" s="1">
        <v>0</v>
      </c>
      <c r="M14" s="4">
        <v>0.8</v>
      </c>
      <c r="N14" s="1">
        <v>0</v>
      </c>
      <c r="O14" s="1">
        <v>0</v>
      </c>
      <c r="P14" s="1">
        <v>0</v>
      </c>
      <c r="Q14" s="1">
        <v>0</v>
      </c>
      <c r="R14" s="1">
        <v>5</v>
      </c>
      <c r="S14" s="1">
        <v>16</v>
      </c>
      <c r="T14" s="1">
        <v>0</v>
      </c>
    </row>
    <row r="15" spans="1:20" x14ac:dyDescent="0.15">
      <c r="A15" s="12" t="s">
        <v>99</v>
      </c>
      <c r="B15" s="1">
        <v>14223</v>
      </c>
      <c r="C15" s="1">
        <v>1264</v>
      </c>
      <c r="D15" s="1">
        <v>1007</v>
      </c>
      <c r="E15" s="1">
        <v>189</v>
      </c>
      <c r="F15" s="1">
        <v>84</v>
      </c>
      <c r="G15" s="1">
        <v>282</v>
      </c>
      <c r="H15" s="1">
        <v>0</v>
      </c>
      <c r="I15" s="1">
        <v>1590</v>
      </c>
      <c r="J15" s="1">
        <v>310</v>
      </c>
      <c r="K15" s="1">
        <v>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x14ac:dyDescent="0.15">
      <c r="A16" s="12" t="s">
        <v>101</v>
      </c>
      <c r="B16" s="1">
        <v>11880</v>
      </c>
      <c r="C16" s="1">
        <v>732</v>
      </c>
      <c r="D16" s="1">
        <v>1303</v>
      </c>
      <c r="E16" s="1">
        <v>118</v>
      </c>
      <c r="F16" s="1">
        <v>124</v>
      </c>
      <c r="G16" s="1">
        <v>188</v>
      </c>
      <c r="H16" s="1">
        <v>25</v>
      </c>
      <c r="I16" s="1">
        <v>1325</v>
      </c>
      <c r="J16" s="1">
        <v>172</v>
      </c>
      <c r="K16" s="1">
        <v>0</v>
      </c>
      <c r="L16" s="1">
        <v>5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x14ac:dyDescent="0.15">
      <c r="A17" s="12" t="s">
        <v>103</v>
      </c>
      <c r="B17" s="1">
        <v>12826</v>
      </c>
      <c r="C17" s="1">
        <v>1036</v>
      </c>
      <c r="D17" s="1">
        <v>844</v>
      </c>
      <c r="E17" s="1">
        <v>175</v>
      </c>
      <c r="F17" s="1">
        <v>77</v>
      </c>
      <c r="G17" s="1">
        <v>301</v>
      </c>
      <c r="H17" s="1">
        <v>0</v>
      </c>
      <c r="I17" s="1">
        <v>815</v>
      </c>
      <c r="J17" s="1">
        <v>65</v>
      </c>
      <c r="K17" s="1">
        <v>10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16</v>
      </c>
      <c r="R17" s="1">
        <v>0</v>
      </c>
      <c r="S17" s="1">
        <v>15</v>
      </c>
      <c r="T17" s="1">
        <v>0</v>
      </c>
    </row>
    <row r="18" spans="1:20" x14ac:dyDescent="0.15">
      <c r="A18" s="12" t="s">
        <v>105</v>
      </c>
      <c r="B18" s="1">
        <v>12431</v>
      </c>
      <c r="C18" s="1">
        <v>1094</v>
      </c>
      <c r="D18" s="1">
        <v>796</v>
      </c>
      <c r="E18" s="1">
        <v>185</v>
      </c>
      <c r="F18" s="1">
        <v>75</v>
      </c>
      <c r="G18" s="1">
        <v>406</v>
      </c>
      <c r="H18" s="1">
        <v>0</v>
      </c>
      <c r="I18" s="1">
        <v>435</v>
      </c>
      <c r="J18" s="1">
        <v>15</v>
      </c>
      <c r="K18" s="1">
        <v>10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45</v>
      </c>
      <c r="T18" s="1">
        <v>0</v>
      </c>
    </row>
    <row r="19" spans="1:20" x14ac:dyDescent="0.15">
      <c r="A19" s="11" t="s">
        <v>108</v>
      </c>
      <c r="B19" s="1">
        <v>11849</v>
      </c>
      <c r="C19" s="1">
        <v>1294</v>
      </c>
      <c r="D19" s="1">
        <v>702</v>
      </c>
      <c r="E19" s="1">
        <v>165</v>
      </c>
      <c r="F19" s="1">
        <v>46</v>
      </c>
      <c r="G19" s="1">
        <v>397</v>
      </c>
      <c r="H19" s="1">
        <v>0</v>
      </c>
      <c r="I19" s="1">
        <v>1085</v>
      </c>
      <c r="J19" s="1">
        <v>225</v>
      </c>
      <c r="K19" s="1">
        <v>28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35</v>
      </c>
      <c r="T19" s="1">
        <v>0</v>
      </c>
    </row>
    <row r="20" spans="1:20" x14ac:dyDescent="0.15">
      <c r="A20" s="12" t="s">
        <v>112</v>
      </c>
      <c r="B20" s="1">
        <v>12252</v>
      </c>
      <c r="C20" s="1">
        <v>865</v>
      </c>
      <c r="D20" s="1">
        <v>959</v>
      </c>
      <c r="E20" s="1">
        <v>147</v>
      </c>
      <c r="F20" s="1">
        <v>121</v>
      </c>
      <c r="G20" s="1">
        <v>236</v>
      </c>
      <c r="H20" s="1">
        <v>15</v>
      </c>
      <c r="I20" s="1">
        <v>1175</v>
      </c>
      <c r="J20" s="1">
        <v>147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15</v>
      </c>
      <c r="S20" s="1">
        <v>0</v>
      </c>
      <c r="T20" s="1">
        <v>0</v>
      </c>
    </row>
    <row r="21" spans="1:20" x14ac:dyDescent="0.15">
      <c r="A21" s="12" t="s">
        <v>114</v>
      </c>
      <c r="B21" s="1">
        <v>12831</v>
      </c>
      <c r="C21" s="1">
        <v>1249</v>
      </c>
      <c r="D21" s="1">
        <v>872</v>
      </c>
      <c r="E21" s="1">
        <v>163</v>
      </c>
      <c r="F21" s="1">
        <v>58</v>
      </c>
      <c r="G21" s="1">
        <v>343</v>
      </c>
      <c r="H21" s="1">
        <v>0</v>
      </c>
      <c r="I21" s="1">
        <v>945</v>
      </c>
      <c r="J21" s="1">
        <v>145</v>
      </c>
      <c r="K21" s="1">
        <v>16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15</v>
      </c>
      <c r="T21" s="1">
        <v>0</v>
      </c>
    </row>
    <row r="22" spans="1:20" x14ac:dyDescent="0.15">
      <c r="A22" s="12" t="s">
        <v>117</v>
      </c>
      <c r="B22" s="1">
        <v>11017</v>
      </c>
      <c r="C22" s="1">
        <v>1016</v>
      </c>
      <c r="D22" s="1">
        <v>930</v>
      </c>
      <c r="E22" s="1">
        <v>157</v>
      </c>
      <c r="F22" s="1">
        <v>101</v>
      </c>
      <c r="G22" s="1">
        <v>258</v>
      </c>
      <c r="H22" s="1">
        <v>0</v>
      </c>
      <c r="I22" s="1">
        <v>790</v>
      </c>
      <c r="J22" s="1">
        <v>200</v>
      </c>
      <c r="K22" s="1">
        <v>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31</v>
      </c>
      <c r="T22" s="1">
        <v>0</v>
      </c>
    </row>
    <row r="23" spans="1:20" x14ac:dyDescent="0.15">
      <c r="A23" s="10" t="s">
        <v>119</v>
      </c>
      <c r="B23" s="1">
        <v>10128</v>
      </c>
      <c r="C23" s="1">
        <v>1065</v>
      </c>
      <c r="D23" s="1">
        <v>825</v>
      </c>
      <c r="E23" s="1">
        <v>173</v>
      </c>
      <c r="F23" s="1">
        <v>114</v>
      </c>
      <c r="G23" s="1">
        <v>334</v>
      </c>
      <c r="H23" s="1">
        <v>0</v>
      </c>
      <c r="I23" s="1">
        <v>675</v>
      </c>
      <c r="J23" s="1">
        <v>212</v>
      </c>
      <c r="K23" s="1">
        <v>18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16</v>
      </c>
      <c r="T23" s="1">
        <v>0</v>
      </c>
    </row>
    <row r="24" spans="1:20" x14ac:dyDescent="0.15">
      <c r="A24" s="10" t="s">
        <v>120</v>
      </c>
      <c r="B24" s="1">
        <v>12419</v>
      </c>
      <c r="C24" s="1">
        <v>1158</v>
      </c>
      <c r="D24" s="1">
        <v>803</v>
      </c>
      <c r="E24" s="1">
        <v>196</v>
      </c>
      <c r="F24" s="1">
        <v>63</v>
      </c>
      <c r="G24" s="1">
        <v>322</v>
      </c>
      <c r="H24" s="1">
        <v>20</v>
      </c>
      <c r="I24" s="1">
        <v>950</v>
      </c>
      <c r="J24" s="1">
        <v>327</v>
      </c>
      <c r="K24" s="1">
        <v>23</v>
      </c>
      <c r="L24" s="1">
        <v>0</v>
      </c>
      <c r="M24" s="4">
        <v>0.1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16</v>
      </c>
      <c r="T24" s="1">
        <v>0</v>
      </c>
    </row>
    <row r="25" spans="1:20" x14ac:dyDescent="0.15">
      <c r="A25" s="11" t="s">
        <v>118</v>
      </c>
    </row>
    <row r="26" spans="1:20" x14ac:dyDescent="0.15">
      <c r="A26" s="10" t="s">
        <v>121</v>
      </c>
    </row>
    <row r="27" spans="1:20" x14ac:dyDescent="0.15">
      <c r="A27" s="11" t="s">
        <v>20</v>
      </c>
      <c r="B27" s="1">
        <v>11135</v>
      </c>
      <c r="C27" s="1">
        <v>1343</v>
      </c>
      <c r="D27" s="1">
        <v>847</v>
      </c>
      <c r="E27" s="1">
        <v>154</v>
      </c>
      <c r="F27" s="1">
        <v>46</v>
      </c>
      <c r="G27" s="1">
        <v>398</v>
      </c>
      <c r="H27" s="1">
        <v>0</v>
      </c>
      <c r="I27" s="1">
        <v>535</v>
      </c>
      <c r="J27" s="1">
        <v>225</v>
      </c>
      <c r="K27" s="1">
        <v>21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10</v>
      </c>
      <c r="S27" s="1">
        <v>45</v>
      </c>
      <c r="T27" s="1">
        <v>0</v>
      </c>
    </row>
    <row r="28" spans="1:20" x14ac:dyDescent="0.15">
      <c r="A28" s="12" t="s">
        <v>123</v>
      </c>
      <c r="B28" s="1">
        <v>10108</v>
      </c>
      <c r="C28" s="1">
        <v>1139</v>
      </c>
      <c r="D28" s="1">
        <v>655</v>
      </c>
      <c r="E28" s="1">
        <v>175</v>
      </c>
      <c r="F28" s="1">
        <v>64</v>
      </c>
      <c r="G28" s="1">
        <v>346</v>
      </c>
      <c r="H28" s="1">
        <v>0</v>
      </c>
      <c r="I28" s="1">
        <v>675</v>
      </c>
      <c r="J28" s="1">
        <v>187</v>
      </c>
      <c r="K28" s="1">
        <v>12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47</v>
      </c>
      <c r="T28" s="1">
        <v>0</v>
      </c>
    </row>
    <row r="29" spans="1:20" x14ac:dyDescent="0.15">
      <c r="A29" s="12" t="s">
        <v>126</v>
      </c>
      <c r="B29" s="1">
        <v>9649</v>
      </c>
      <c r="C29" s="1">
        <v>1503</v>
      </c>
      <c r="D29" s="1">
        <v>777</v>
      </c>
      <c r="E29" s="1">
        <v>149</v>
      </c>
      <c r="F29" s="1">
        <v>43</v>
      </c>
      <c r="G29" s="1">
        <v>414</v>
      </c>
      <c r="H29" s="1">
        <v>10</v>
      </c>
      <c r="I29" s="1">
        <v>650</v>
      </c>
      <c r="J29" s="1">
        <v>172</v>
      </c>
      <c r="K29" s="1">
        <v>17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65</v>
      </c>
      <c r="T29" s="1">
        <v>0</v>
      </c>
    </row>
    <row r="30" spans="1:20" x14ac:dyDescent="0.15">
      <c r="A30" s="12" t="s">
        <v>43</v>
      </c>
      <c r="B30" s="1">
        <v>8024</v>
      </c>
      <c r="C30" s="1">
        <v>1248</v>
      </c>
      <c r="D30" s="1">
        <v>876</v>
      </c>
      <c r="E30" s="1">
        <v>149</v>
      </c>
      <c r="F30" s="1">
        <v>69</v>
      </c>
      <c r="G30" s="1">
        <v>416</v>
      </c>
      <c r="H30" s="1">
        <v>0</v>
      </c>
      <c r="I30" s="1">
        <v>195</v>
      </c>
      <c r="J30" s="1">
        <v>79</v>
      </c>
      <c r="K30" s="1">
        <v>12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30</v>
      </c>
      <c r="T30" s="1">
        <v>0</v>
      </c>
    </row>
    <row r="31" spans="1:20" x14ac:dyDescent="0.15">
      <c r="A31" s="11" t="s">
        <v>129</v>
      </c>
      <c r="B31" s="1">
        <v>6412</v>
      </c>
      <c r="C31" s="1">
        <v>1380</v>
      </c>
      <c r="D31" s="1">
        <v>904</v>
      </c>
      <c r="E31" s="1">
        <v>129</v>
      </c>
      <c r="F31" s="1">
        <v>103</v>
      </c>
      <c r="G31" s="1">
        <v>406</v>
      </c>
      <c r="H31" s="1">
        <v>0</v>
      </c>
      <c r="I31" s="1">
        <v>900</v>
      </c>
      <c r="J31" s="1">
        <v>345</v>
      </c>
      <c r="K31" s="1">
        <v>10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47</v>
      </c>
      <c r="T31" s="1">
        <v>0</v>
      </c>
    </row>
    <row r="32" spans="1:20" x14ac:dyDescent="0.15">
      <c r="A32" s="11" t="s">
        <v>130</v>
      </c>
      <c r="B32" s="1">
        <v>8628</v>
      </c>
      <c r="C32" s="1">
        <v>1300</v>
      </c>
      <c r="D32" s="1">
        <v>990</v>
      </c>
      <c r="E32" s="1">
        <v>167</v>
      </c>
      <c r="F32" s="1">
        <v>73</v>
      </c>
      <c r="G32" s="1">
        <v>424</v>
      </c>
      <c r="H32" s="1">
        <v>30</v>
      </c>
      <c r="I32" s="1">
        <v>270</v>
      </c>
      <c r="J32" s="1">
        <v>64</v>
      </c>
      <c r="K32" s="1">
        <v>15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30</v>
      </c>
      <c r="T32" s="1">
        <v>0</v>
      </c>
    </row>
    <row r="33" spans="1:20" x14ac:dyDescent="0.15">
      <c r="A33" s="11" t="s">
        <v>131</v>
      </c>
      <c r="B33" s="1">
        <v>12767</v>
      </c>
      <c r="C33" s="1">
        <v>1336</v>
      </c>
      <c r="D33" s="1">
        <v>676</v>
      </c>
      <c r="E33" s="1">
        <v>196</v>
      </c>
      <c r="F33" s="1">
        <v>75</v>
      </c>
      <c r="G33" s="1">
        <v>392</v>
      </c>
      <c r="H33" s="1">
        <v>0</v>
      </c>
      <c r="I33" s="1">
        <v>875</v>
      </c>
      <c r="J33" s="1">
        <v>232</v>
      </c>
      <c r="K33" s="1">
        <v>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47</v>
      </c>
      <c r="T33" s="1">
        <v>0</v>
      </c>
    </row>
    <row r="34" spans="1:20" x14ac:dyDescent="0.15">
      <c r="A34" s="11" t="s">
        <v>132</v>
      </c>
      <c r="B34" s="1">
        <v>7615</v>
      </c>
      <c r="C34" s="1">
        <v>1249</v>
      </c>
      <c r="D34" s="1">
        <v>908</v>
      </c>
      <c r="E34" s="1">
        <v>134</v>
      </c>
      <c r="F34" s="1">
        <v>48</v>
      </c>
      <c r="G34" s="1">
        <v>484</v>
      </c>
      <c r="H34" s="1">
        <v>0</v>
      </c>
      <c r="I34" s="1">
        <v>15</v>
      </c>
      <c r="J34" s="1">
        <v>77</v>
      </c>
      <c r="K34" s="1">
        <v>12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50</v>
      </c>
      <c r="T34" s="1">
        <v>0</v>
      </c>
    </row>
    <row r="35" spans="1:20" x14ac:dyDescent="0.15">
      <c r="A35" s="11" t="s">
        <v>133</v>
      </c>
      <c r="B35" s="1">
        <v>10984</v>
      </c>
      <c r="C35" s="1">
        <v>1293</v>
      </c>
      <c r="D35" s="1">
        <v>927</v>
      </c>
      <c r="E35" s="1">
        <v>122</v>
      </c>
      <c r="F35" s="1">
        <v>47</v>
      </c>
      <c r="G35" s="1">
        <v>424</v>
      </c>
      <c r="H35" s="1">
        <v>0</v>
      </c>
      <c r="I35" s="1">
        <v>424</v>
      </c>
      <c r="J35" s="1">
        <v>199</v>
      </c>
      <c r="K35" s="1">
        <v>17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50</v>
      </c>
      <c r="T35" s="1">
        <v>0</v>
      </c>
    </row>
    <row r="36" spans="1:20" x14ac:dyDescent="0.15">
      <c r="A36" s="11" t="s">
        <v>134</v>
      </c>
      <c r="B36" s="1">
        <v>8321</v>
      </c>
      <c r="C36" s="1">
        <v>1241</v>
      </c>
      <c r="D36" s="1">
        <v>909</v>
      </c>
      <c r="E36" s="1">
        <v>119</v>
      </c>
      <c r="F36" s="1">
        <v>48</v>
      </c>
      <c r="G36" s="1">
        <v>474</v>
      </c>
      <c r="H36" s="1">
        <v>0</v>
      </c>
      <c r="I36" s="1">
        <v>90</v>
      </c>
      <c r="J36" s="1">
        <v>0</v>
      </c>
      <c r="K36" s="1">
        <v>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25</v>
      </c>
      <c r="S36" s="1">
        <v>65</v>
      </c>
      <c r="T36" s="1">
        <v>0</v>
      </c>
    </row>
    <row r="37" spans="1:20" x14ac:dyDescent="0.15">
      <c r="A37" s="12" t="s">
        <v>135</v>
      </c>
      <c r="B37" s="1">
        <v>8038</v>
      </c>
      <c r="C37" s="1">
        <v>1134</v>
      </c>
      <c r="D37" s="1">
        <v>1009</v>
      </c>
      <c r="E37" s="1">
        <v>140</v>
      </c>
      <c r="F37" s="1">
        <v>99</v>
      </c>
      <c r="G37" s="1">
        <v>383</v>
      </c>
      <c r="H37" s="1">
        <v>0</v>
      </c>
      <c r="I37" s="1">
        <v>820</v>
      </c>
      <c r="J37" s="1">
        <v>337</v>
      </c>
      <c r="K37" s="1">
        <v>53</v>
      </c>
      <c r="L37" s="1">
        <v>5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15</v>
      </c>
      <c r="T37" s="1">
        <v>0</v>
      </c>
    </row>
    <row r="38" spans="1:20" x14ac:dyDescent="0.15">
      <c r="A38" s="12" t="s">
        <v>136</v>
      </c>
      <c r="B38" s="1">
        <v>9123</v>
      </c>
      <c r="C38" s="1">
        <v>1204</v>
      </c>
      <c r="D38" s="1">
        <v>964</v>
      </c>
      <c r="E38" s="1">
        <v>141</v>
      </c>
      <c r="F38" s="1">
        <v>109</v>
      </c>
      <c r="G38" s="1">
        <v>348</v>
      </c>
      <c r="H38" s="1">
        <v>10</v>
      </c>
      <c r="I38" s="1">
        <v>850</v>
      </c>
      <c r="J38" s="1">
        <v>50</v>
      </c>
      <c r="K38" s="1">
        <v>15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5</v>
      </c>
      <c r="S38" s="1">
        <v>0</v>
      </c>
      <c r="T38" s="1">
        <v>0</v>
      </c>
    </row>
    <row r="39" spans="1:20" x14ac:dyDescent="0.15">
      <c r="A39" s="12" t="s">
        <v>137</v>
      </c>
      <c r="B39" s="1">
        <v>9833</v>
      </c>
      <c r="C39" s="1">
        <v>1134</v>
      </c>
      <c r="D39" s="1">
        <v>950</v>
      </c>
      <c r="E39" s="1">
        <v>157</v>
      </c>
      <c r="F39" s="1">
        <v>89</v>
      </c>
      <c r="G39" s="1">
        <v>352</v>
      </c>
      <c r="H39" s="1">
        <v>10</v>
      </c>
      <c r="I39" s="1">
        <v>560</v>
      </c>
      <c r="J39" s="1">
        <v>204</v>
      </c>
      <c r="K39" s="1">
        <v>22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5</v>
      </c>
      <c r="S39" s="1">
        <v>15</v>
      </c>
      <c r="T39" s="1">
        <v>0</v>
      </c>
    </row>
    <row r="40" spans="1:20" x14ac:dyDescent="0.15">
      <c r="A40" s="12" t="s">
        <v>138</v>
      </c>
      <c r="B40" s="1">
        <v>8051</v>
      </c>
      <c r="C40" s="1">
        <v>1252</v>
      </c>
      <c r="D40" s="1">
        <v>1186</v>
      </c>
      <c r="E40" s="1">
        <v>109</v>
      </c>
      <c r="F40" s="1">
        <v>56</v>
      </c>
      <c r="G40" s="1">
        <v>506</v>
      </c>
      <c r="H40" s="1">
        <v>0</v>
      </c>
      <c r="I40" s="1">
        <v>485</v>
      </c>
      <c r="J40" s="1">
        <v>545</v>
      </c>
      <c r="K40" s="1">
        <v>13</v>
      </c>
      <c r="L40" s="1">
        <v>10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35</v>
      </c>
      <c r="T40" s="1">
        <v>0</v>
      </c>
    </row>
    <row r="41" spans="1:20" x14ac:dyDescent="0.15">
      <c r="A41" s="12" t="s">
        <v>139</v>
      </c>
      <c r="B41" s="1">
        <v>10170</v>
      </c>
      <c r="C41" s="1">
        <v>1380</v>
      </c>
      <c r="D41" s="1">
        <v>955</v>
      </c>
      <c r="E41" s="1">
        <v>167</v>
      </c>
      <c r="F41" s="1">
        <v>50</v>
      </c>
      <c r="G41" s="1">
        <v>391</v>
      </c>
      <c r="H41" s="1">
        <v>0</v>
      </c>
      <c r="I41" s="1">
        <v>925</v>
      </c>
      <c r="J41" s="1">
        <v>252</v>
      </c>
      <c r="K41" s="1">
        <v>23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21</v>
      </c>
      <c r="S41" s="1">
        <v>30</v>
      </c>
      <c r="T41" s="1">
        <v>0</v>
      </c>
    </row>
    <row r="42" spans="1:20" x14ac:dyDescent="0.15">
      <c r="A42" s="12" t="s">
        <v>140</v>
      </c>
      <c r="B42" s="1">
        <v>7506</v>
      </c>
      <c r="C42" s="1">
        <v>1571</v>
      </c>
      <c r="D42" s="1">
        <v>1041</v>
      </c>
      <c r="E42" s="1">
        <v>132</v>
      </c>
      <c r="F42" s="1">
        <v>51</v>
      </c>
      <c r="G42" s="1">
        <v>471</v>
      </c>
      <c r="H42" s="1">
        <v>0</v>
      </c>
      <c r="I42" s="1">
        <v>90</v>
      </c>
      <c r="J42" s="1">
        <v>92</v>
      </c>
      <c r="K42" s="1">
        <v>17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50</v>
      </c>
      <c r="T42" s="1">
        <v>0</v>
      </c>
    </row>
    <row r="43" spans="1:20" x14ac:dyDescent="0.15">
      <c r="A43" s="12" t="s">
        <v>141</v>
      </c>
      <c r="B43" s="1">
        <v>9521</v>
      </c>
      <c r="C43" s="1">
        <v>1054</v>
      </c>
      <c r="D43" s="1">
        <v>882</v>
      </c>
      <c r="E43" s="1">
        <v>154</v>
      </c>
      <c r="F43" s="1">
        <v>176</v>
      </c>
      <c r="G43" s="1">
        <v>324</v>
      </c>
      <c r="H43" s="1">
        <v>10</v>
      </c>
      <c r="I43" s="1">
        <v>550</v>
      </c>
      <c r="J43" s="1">
        <v>92</v>
      </c>
      <c r="K43" s="1">
        <v>12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x14ac:dyDescent="0.15">
      <c r="A44" s="12" t="s">
        <v>142</v>
      </c>
      <c r="B44" s="1">
        <v>7649</v>
      </c>
      <c r="C44" s="1">
        <v>1399</v>
      </c>
      <c r="D44" s="1">
        <v>1065</v>
      </c>
      <c r="E44" s="1">
        <v>103</v>
      </c>
      <c r="F44" s="1">
        <v>53</v>
      </c>
      <c r="G44" s="1">
        <v>515</v>
      </c>
      <c r="H44" s="1">
        <v>0</v>
      </c>
      <c r="I44" s="1">
        <v>230</v>
      </c>
      <c r="J44" s="1">
        <v>110</v>
      </c>
      <c r="K44" s="1">
        <v>62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100</v>
      </c>
      <c r="T44" s="1">
        <v>0</v>
      </c>
    </row>
    <row r="45" spans="1:20" x14ac:dyDescent="0.15">
      <c r="A45" s="12" t="s">
        <v>143</v>
      </c>
      <c r="B45" s="1">
        <v>8857</v>
      </c>
      <c r="C45" s="1">
        <v>1303</v>
      </c>
      <c r="D45" s="1">
        <v>934</v>
      </c>
      <c r="E45" s="1">
        <v>151</v>
      </c>
      <c r="F45" s="1">
        <v>49</v>
      </c>
      <c r="G45" s="1">
        <v>366</v>
      </c>
      <c r="H45" s="1">
        <v>0</v>
      </c>
      <c r="I45" s="1">
        <v>395</v>
      </c>
      <c r="J45" s="1">
        <v>175</v>
      </c>
      <c r="K45" s="1">
        <v>28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45</v>
      </c>
      <c r="T45" s="1">
        <v>0</v>
      </c>
    </row>
    <row r="46" spans="1:20" x14ac:dyDescent="0.15">
      <c r="A46" s="12" t="s">
        <v>144</v>
      </c>
      <c r="B46" s="1">
        <v>12267</v>
      </c>
      <c r="C46" s="1">
        <v>1336</v>
      </c>
      <c r="D46" s="1">
        <v>1044</v>
      </c>
      <c r="E46" s="1">
        <v>147</v>
      </c>
      <c r="F46" s="1">
        <v>63</v>
      </c>
      <c r="G46" s="1">
        <v>442</v>
      </c>
      <c r="H46" s="1">
        <v>5</v>
      </c>
      <c r="I46" s="1">
        <v>85</v>
      </c>
      <c r="J46" s="1">
        <v>167</v>
      </c>
      <c r="K46" s="1">
        <v>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46</v>
      </c>
      <c r="T46" s="1">
        <v>0</v>
      </c>
    </row>
    <row r="47" spans="1:20" x14ac:dyDescent="0.15">
      <c r="A47" s="12" t="s">
        <v>145</v>
      </c>
      <c r="B47" s="1">
        <v>8354</v>
      </c>
      <c r="C47" s="1">
        <v>1230</v>
      </c>
      <c r="D47" s="1">
        <v>1043</v>
      </c>
      <c r="E47" s="1">
        <v>148</v>
      </c>
      <c r="F47" s="1">
        <v>51</v>
      </c>
      <c r="G47" s="1">
        <v>342</v>
      </c>
      <c r="H47" s="1">
        <v>20</v>
      </c>
      <c r="I47" s="1">
        <v>535</v>
      </c>
      <c r="J47" s="1">
        <v>347</v>
      </c>
      <c r="K47" s="1">
        <v>21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45</v>
      </c>
      <c r="T47" s="1">
        <v>0</v>
      </c>
    </row>
    <row r="48" spans="1:20" x14ac:dyDescent="0.15">
      <c r="A48" s="12" t="s">
        <v>146</v>
      </c>
      <c r="B48" s="1">
        <v>7729</v>
      </c>
      <c r="C48" s="1">
        <v>1392</v>
      </c>
      <c r="D48" s="1">
        <v>853</v>
      </c>
      <c r="E48" s="1">
        <v>125</v>
      </c>
      <c r="F48" s="1">
        <v>46</v>
      </c>
      <c r="G48" s="1">
        <v>495</v>
      </c>
      <c r="H48" s="1">
        <v>0</v>
      </c>
      <c r="I48" s="1">
        <v>140</v>
      </c>
      <c r="J48" s="1">
        <v>110</v>
      </c>
      <c r="K48" s="1">
        <v>22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85</v>
      </c>
      <c r="T48" s="1">
        <v>0</v>
      </c>
    </row>
    <row r="49" spans="1:20" x14ac:dyDescent="0.15">
      <c r="A49" s="12" t="s">
        <v>147</v>
      </c>
      <c r="B49" s="1">
        <v>9100</v>
      </c>
      <c r="C49" s="1">
        <v>1077</v>
      </c>
      <c r="D49" s="1">
        <v>826</v>
      </c>
      <c r="E49" s="1">
        <v>157</v>
      </c>
      <c r="F49" s="1">
        <v>97</v>
      </c>
      <c r="G49" s="1">
        <v>379</v>
      </c>
      <c r="H49" s="1">
        <v>0</v>
      </c>
      <c r="I49" s="1">
        <v>735</v>
      </c>
      <c r="J49" s="1">
        <v>242</v>
      </c>
      <c r="K49" s="1">
        <v>18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51</v>
      </c>
      <c r="T49" s="1">
        <v>0</v>
      </c>
    </row>
    <row r="50" spans="1:20" x14ac:dyDescent="0.15">
      <c r="A50" s="11" t="s">
        <v>148</v>
      </c>
    </row>
    <row r="51" spans="1:20" x14ac:dyDescent="0.15">
      <c r="A51" s="11" t="s">
        <v>149</v>
      </c>
    </row>
    <row r="52" spans="1:20" x14ac:dyDescent="0.15">
      <c r="A52" s="11" t="s">
        <v>150</v>
      </c>
    </row>
    <row r="53" spans="1:20" x14ac:dyDescent="0.15">
      <c r="A53" s="12" t="s">
        <v>53</v>
      </c>
      <c r="B53" s="1">
        <v>10604</v>
      </c>
      <c r="C53" s="1">
        <v>911</v>
      </c>
      <c r="D53" s="1">
        <v>1911</v>
      </c>
      <c r="E53" s="1">
        <v>112</v>
      </c>
      <c r="F53" s="1">
        <v>131</v>
      </c>
      <c r="G53" s="1">
        <v>124</v>
      </c>
      <c r="H53" s="1">
        <v>15</v>
      </c>
      <c r="I53" s="1">
        <v>580</v>
      </c>
      <c r="J53" s="1">
        <v>570</v>
      </c>
      <c r="K53" s="1">
        <v>6</v>
      </c>
      <c r="L53" s="1">
        <v>32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</v>
      </c>
      <c r="S53" s="1">
        <v>0</v>
      </c>
      <c r="T53" s="1">
        <v>0</v>
      </c>
    </row>
    <row r="54" spans="1:20" x14ac:dyDescent="0.15">
      <c r="A54" s="11" t="s">
        <v>152</v>
      </c>
      <c r="B54" s="1">
        <v>5883</v>
      </c>
      <c r="C54" s="1">
        <v>998</v>
      </c>
      <c r="D54" s="1">
        <v>1800</v>
      </c>
      <c r="E54" s="1">
        <v>69</v>
      </c>
      <c r="F54" s="1">
        <v>97</v>
      </c>
      <c r="G54" s="1">
        <v>195</v>
      </c>
      <c r="H54" s="1">
        <v>35</v>
      </c>
      <c r="I54" s="1">
        <v>665</v>
      </c>
      <c r="J54" s="1">
        <v>582</v>
      </c>
      <c r="K54" s="1">
        <v>5</v>
      </c>
      <c r="L54" s="1">
        <v>27</v>
      </c>
      <c r="M54" s="4">
        <v>0.1</v>
      </c>
      <c r="N54" s="1">
        <v>0</v>
      </c>
      <c r="O54" s="1">
        <v>0</v>
      </c>
      <c r="P54" s="1">
        <v>0</v>
      </c>
      <c r="Q54" s="1">
        <v>0</v>
      </c>
      <c r="R54" s="1">
        <v>5</v>
      </c>
      <c r="S54" s="1">
        <v>0</v>
      </c>
      <c r="T54" s="1">
        <v>0</v>
      </c>
    </row>
    <row r="55" spans="1:20" x14ac:dyDescent="0.15">
      <c r="A55" s="12" t="s">
        <v>50</v>
      </c>
      <c r="B55" s="1">
        <v>10726</v>
      </c>
      <c r="C55" s="1">
        <v>1080</v>
      </c>
      <c r="D55" s="1">
        <v>2524</v>
      </c>
      <c r="E55" s="1">
        <v>104</v>
      </c>
      <c r="F55" s="1">
        <v>136</v>
      </c>
      <c r="G55" s="1">
        <v>239</v>
      </c>
      <c r="H55" s="1">
        <v>665</v>
      </c>
      <c r="I55" s="1">
        <v>1100</v>
      </c>
      <c r="J55" s="1">
        <v>742</v>
      </c>
      <c r="K55" s="1">
        <v>0</v>
      </c>
      <c r="L55" s="1">
        <v>30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x14ac:dyDescent="0.15">
      <c r="A56" s="12" t="s">
        <v>56</v>
      </c>
      <c r="B56" s="1">
        <v>7483</v>
      </c>
      <c r="C56" s="1">
        <v>872</v>
      </c>
      <c r="D56" s="1">
        <v>1651</v>
      </c>
      <c r="E56" s="1">
        <v>98</v>
      </c>
      <c r="F56" s="1">
        <v>120</v>
      </c>
      <c r="G56" s="1">
        <v>195</v>
      </c>
      <c r="H56" s="1">
        <v>30</v>
      </c>
      <c r="I56" s="1">
        <v>905</v>
      </c>
      <c r="J56" s="1">
        <v>567</v>
      </c>
      <c r="K56" s="1">
        <v>15</v>
      </c>
      <c r="L56" s="1">
        <v>15</v>
      </c>
      <c r="M56" s="4">
        <v>0.8</v>
      </c>
      <c r="N56" s="1">
        <v>0</v>
      </c>
      <c r="O56" s="1">
        <v>0</v>
      </c>
      <c r="P56" s="1">
        <v>0</v>
      </c>
      <c r="Q56" s="1">
        <v>0</v>
      </c>
      <c r="R56" s="1">
        <v>5</v>
      </c>
      <c r="S56" s="1">
        <v>0</v>
      </c>
      <c r="T56" s="1">
        <v>0</v>
      </c>
    </row>
    <row r="57" spans="1:20" x14ac:dyDescent="0.15">
      <c r="A57" s="12" t="s">
        <v>60</v>
      </c>
      <c r="B57" s="1">
        <v>7199</v>
      </c>
      <c r="C57" s="1">
        <v>1000</v>
      </c>
      <c r="D57" s="1">
        <v>2168</v>
      </c>
      <c r="E57" s="1">
        <v>88</v>
      </c>
      <c r="F57" s="1">
        <v>83</v>
      </c>
      <c r="G57" s="1">
        <v>159</v>
      </c>
      <c r="H57" s="1">
        <v>83</v>
      </c>
      <c r="I57" s="1">
        <v>560</v>
      </c>
      <c r="J57" s="1">
        <v>610</v>
      </c>
      <c r="K57" s="1">
        <v>0</v>
      </c>
      <c r="L57" s="1">
        <v>15</v>
      </c>
      <c r="M57" s="1">
        <v>0</v>
      </c>
      <c r="N57" s="4">
        <v>0.15</v>
      </c>
      <c r="O57" s="1">
        <v>0</v>
      </c>
      <c r="P57" s="1">
        <v>0</v>
      </c>
      <c r="Q57" s="1">
        <v>0</v>
      </c>
      <c r="R57" s="1">
        <v>10</v>
      </c>
      <c r="S57" s="1">
        <v>0</v>
      </c>
      <c r="T57" s="1">
        <v>0</v>
      </c>
    </row>
    <row r="58" spans="1:20" x14ac:dyDescent="0.15">
      <c r="A58" s="10" t="s">
        <v>153</v>
      </c>
      <c r="B58" s="1">
        <v>7714</v>
      </c>
      <c r="C58" s="1">
        <v>1008</v>
      </c>
      <c r="D58" s="1">
        <v>1793</v>
      </c>
      <c r="E58" s="1">
        <v>97</v>
      </c>
      <c r="F58" s="1">
        <v>98</v>
      </c>
      <c r="G58" s="1">
        <v>224</v>
      </c>
      <c r="H58" s="1">
        <v>15</v>
      </c>
      <c r="I58" s="1">
        <v>960</v>
      </c>
      <c r="J58" s="1">
        <v>655</v>
      </c>
      <c r="K58" s="1">
        <v>5</v>
      </c>
      <c r="L58" s="1">
        <v>32</v>
      </c>
      <c r="M58" s="4">
        <v>0.1</v>
      </c>
      <c r="N58" s="1">
        <v>0</v>
      </c>
      <c r="O58" s="1">
        <v>0</v>
      </c>
      <c r="P58" s="1">
        <v>0</v>
      </c>
      <c r="Q58" s="1">
        <v>0</v>
      </c>
      <c r="R58" s="1">
        <v>5</v>
      </c>
      <c r="S58" s="1">
        <v>0</v>
      </c>
      <c r="T58" s="1">
        <v>0</v>
      </c>
    </row>
    <row r="59" spans="1:20" x14ac:dyDescent="0.15">
      <c r="A59" s="10" t="s">
        <v>154</v>
      </c>
      <c r="B59" s="1">
        <v>8656</v>
      </c>
      <c r="C59" s="1">
        <v>905</v>
      </c>
      <c r="D59" s="1">
        <v>1868</v>
      </c>
      <c r="E59" s="1">
        <v>88</v>
      </c>
      <c r="F59" s="1">
        <v>77</v>
      </c>
      <c r="G59" s="1">
        <v>153</v>
      </c>
      <c r="H59" s="1">
        <v>50</v>
      </c>
      <c r="I59" s="1">
        <v>750</v>
      </c>
      <c r="J59" s="1">
        <v>380</v>
      </c>
      <c r="K59" s="1">
        <v>0</v>
      </c>
      <c r="L59" s="1">
        <v>22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5</v>
      </c>
      <c r="S59" s="1">
        <v>0</v>
      </c>
      <c r="T59" s="1">
        <v>0</v>
      </c>
    </row>
    <row r="60" spans="1:20" x14ac:dyDescent="0.15">
      <c r="A60" s="10" t="s">
        <v>155</v>
      </c>
      <c r="B60" s="1">
        <v>6989</v>
      </c>
      <c r="C60" s="1">
        <v>1161</v>
      </c>
      <c r="D60" s="1">
        <v>1707</v>
      </c>
      <c r="E60" s="1">
        <v>106</v>
      </c>
      <c r="F60" s="1">
        <v>96</v>
      </c>
      <c r="G60" s="1">
        <v>265</v>
      </c>
      <c r="H60" s="1">
        <v>30</v>
      </c>
      <c r="I60" s="1">
        <v>445</v>
      </c>
      <c r="J60" s="1">
        <v>500</v>
      </c>
      <c r="K60" s="1">
        <v>5</v>
      </c>
      <c r="L60" s="1">
        <v>10</v>
      </c>
      <c r="M60" s="4">
        <v>0.1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30</v>
      </c>
      <c r="T60" s="1">
        <v>0</v>
      </c>
    </row>
    <row r="61" spans="1:20" x14ac:dyDescent="0.15">
      <c r="A61" s="10" t="s">
        <v>156</v>
      </c>
      <c r="B61" s="1">
        <v>9725</v>
      </c>
      <c r="C61" s="1">
        <v>944</v>
      </c>
      <c r="D61" s="1">
        <v>1851</v>
      </c>
      <c r="E61" s="1">
        <v>105</v>
      </c>
      <c r="F61" s="1">
        <v>104</v>
      </c>
      <c r="G61" s="1">
        <v>197</v>
      </c>
      <c r="H61" s="1">
        <v>15</v>
      </c>
      <c r="I61" s="1">
        <v>760</v>
      </c>
      <c r="J61" s="1">
        <v>512</v>
      </c>
      <c r="K61" s="1">
        <v>0</v>
      </c>
      <c r="L61" s="1">
        <v>32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5</v>
      </c>
      <c r="S61" s="1">
        <v>0</v>
      </c>
      <c r="T61" s="1">
        <v>0</v>
      </c>
    </row>
    <row r="62" spans="1:20" x14ac:dyDescent="0.15">
      <c r="A62" s="10" t="s">
        <v>157</v>
      </c>
      <c r="B62" s="1">
        <v>8682</v>
      </c>
      <c r="C62" s="1">
        <v>843</v>
      </c>
      <c r="D62" s="1">
        <v>1687</v>
      </c>
      <c r="E62" s="1">
        <v>95</v>
      </c>
      <c r="F62" s="1">
        <v>117</v>
      </c>
      <c r="G62" s="1">
        <v>173</v>
      </c>
      <c r="H62" s="1">
        <v>5</v>
      </c>
      <c r="I62" s="1">
        <v>1220</v>
      </c>
      <c r="J62" s="1">
        <v>542</v>
      </c>
      <c r="K62" s="1">
        <v>10</v>
      </c>
      <c r="L62" s="1">
        <v>20</v>
      </c>
      <c r="M62" s="4">
        <v>0.3</v>
      </c>
      <c r="N62" s="1">
        <v>0</v>
      </c>
      <c r="O62" s="1">
        <v>0</v>
      </c>
      <c r="P62" s="1">
        <v>0</v>
      </c>
      <c r="Q62" s="1">
        <v>0</v>
      </c>
      <c r="R62" s="1">
        <v>5</v>
      </c>
      <c r="S62" s="1">
        <v>0</v>
      </c>
      <c r="T62" s="1">
        <v>0</v>
      </c>
    </row>
    <row r="63" spans="1:20" x14ac:dyDescent="0.15">
      <c r="A63" s="10" t="s">
        <v>158</v>
      </c>
      <c r="B63" s="1">
        <v>9887</v>
      </c>
      <c r="C63" s="1">
        <v>1000</v>
      </c>
      <c r="D63" s="1">
        <v>1763</v>
      </c>
      <c r="E63" s="1">
        <v>117</v>
      </c>
      <c r="F63" s="1">
        <v>121</v>
      </c>
      <c r="G63" s="1">
        <v>219</v>
      </c>
      <c r="H63" s="1">
        <v>15</v>
      </c>
      <c r="I63" s="1">
        <v>1200</v>
      </c>
      <c r="J63" s="1">
        <v>510</v>
      </c>
      <c r="K63" s="1">
        <v>0</v>
      </c>
      <c r="L63" s="1">
        <v>15</v>
      </c>
      <c r="M63" s="1">
        <v>0</v>
      </c>
      <c r="N63" s="4">
        <v>0.15</v>
      </c>
      <c r="O63" s="1">
        <v>0</v>
      </c>
      <c r="P63" s="1">
        <v>0</v>
      </c>
      <c r="Q63" s="1">
        <v>0</v>
      </c>
      <c r="R63" s="1">
        <v>5</v>
      </c>
      <c r="S63" s="1">
        <v>0</v>
      </c>
      <c r="T63" s="1">
        <v>0</v>
      </c>
    </row>
    <row r="64" spans="1:20" x14ac:dyDescent="0.15">
      <c r="A64" s="10" t="s">
        <v>159</v>
      </c>
      <c r="B64" s="1">
        <v>8499</v>
      </c>
      <c r="C64" s="1">
        <v>1030</v>
      </c>
      <c r="D64" s="1">
        <v>1969</v>
      </c>
      <c r="E64" s="1">
        <v>108</v>
      </c>
      <c r="F64" s="1">
        <v>88</v>
      </c>
      <c r="G64" s="1">
        <v>184</v>
      </c>
      <c r="H64" s="1">
        <v>25</v>
      </c>
      <c r="I64" s="1">
        <v>940</v>
      </c>
      <c r="J64" s="1">
        <v>822</v>
      </c>
      <c r="K64" s="1">
        <v>5</v>
      </c>
      <c r="L64" s="1">
        <v>15</v>
      </c>
      <c r="M64" s="4">
        <v>0.1</v>
      </c>
      <c r="N64" s="4">
        <v>0.15</v>
      </c>
      <c r="O64" s="1">
        <v>0</v>
      </c>
      <c r="P64" s="1">
        <v>0</v>
      </c>
      <c r="Q64" s="1">
        <v>0</v>
      </c>
      <c r="R64" s="1">
        <v>5</v>
      </c>
      <c r="S64" s="1">
        <v>0</v>
      </c>
      <c r="T64" s="1">
        <v>0</v>
      </c>
    </row>
    <row r="65" spans="1:20" x14ac:dyDescent="0.15">
      <c r="A65" s="10" t="s">
        <v>160</v>
      </c>
      <c r="B65" s="1">
        <v>14203</v>
      </c>
      <c r="C65" s="1">
        <v>975</v>
      </c>
      <c r="D65" s="1">
        <v>1849</v>
      </c>
      <c r="E65" s="1">
        <v>147</v>
      </c>
      <c r="F65" s="1">
        <v>111</v>
      </c>
      <c r="G65" s="1">
        <v>158</v>
      </c>
      <c r="H65" s="1">
        <v>25</v>
      </c>
      <c r="I65" s="1">
        <v>730</v>
      </c>
      <c r="J65" s="1">
        <v>612</v>
      </c>
      <c r="K65" s="1">
        <v>0</v>
      </c>
      <c r="L65" s="1">
        <v>15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5</v>
      </c>
      <c r="S65" s="1">
        <v>0</v>
      </c>
      <c r="T65" s="1">
        <v>0</v>
      </c>
    </row>
    <row r="66" spans="1:20" x14ac:dyDescent="0.15">
      <c r="A66" s="10" t="s">
        <v>161</v>
      </c>
      <c r="B66" s="1">
        <v>8855</v>
      </c>
      <c r="C66" s="1">
        <v>937</v>
      </c>
      <c r="D66" s="1">
        <v>1757</v>
      </c>
      <c r="E66" s="1">
        <v>106</v>
      </c>
      <c r="F66" s="1">
        <v>105</v>
      </c>
      <c r="G66" s="1">
        <v>204</v>
      </c>
      <c r="H66" s="1">
        <v>35</v>
      </c>
      <c r="I66" s="1">
        <v>835</v>
      </c>
      <c r="J66" s="1">
        <v>295</v>
      </c>
      <c r="K66" s="1">
        <v>0</v>
      </c>
      <c r="L66" s="1">
        <v>20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5</v>
      </c>
      <c r="S66" s="1">
        <v>0</v>
      </c>
      <c r="T66" s="1">
        <v>0</v>
      </c>
    </row>
    <row r="67" spans="1:20" x14ac:dyDescent="0.15">
      <c r="A67" s="10" t="s">
        <v>162</v>
      </c>
      <c r="B67" s="1">
        <v>8852</v>
      </c>
      <c r="C67" s="1">
        <v>1140</v>
      </c>
      <c r="D67" s="1">
        <v>1446</v>
      </c>
      <c r="E67" s="1">
        <v>116</v>
      </c>
      <c r="F67" s="1">
        <v>86</v>
      </c>
      <c r="G67" s="1">
        <v>199</v>
      </c>
      <c r="H67" s="1">
        <v>30</v>
      </c>
      <c r="I67" s="1">
        <v>445</v>
      </c>
      <c r="J67" s="1">
        <v>500</v>
      </c>
      <c r="K67" s="1">
        <v>5</v>
      </c>
      <c r="L67" s="1">
        <v>10</v>
      </c>
      <c r="M67" s="4">
        <v>0.1</v>
      </c>
      <c r="N67" s="1">
        <v>0</v>
      </c>
      <c r="O67" s="1">
        <v>0</v>
      </c>
      <c r="P67" s="1">
        <v>0</v>
      </c>
      <c r="Q67" s="1">
        <v>0</v>
      </c>
      <c r="R67" s="1">
        <v>21</v>
      </c>
      <c r="S67" s="1">
        <v>30</v>
      </c>
      <c r="T67" s="1">
        <v>0</v>
      </c>
    </row>
    <row r="68" spans="1:20" x14ac:dyDescent="0.15">
      <c r="A68" s="10" t="s">
        <v>163</v>
      </c>
      <c r="B68" s="1">
        <v>9961</v>
      </c>
      <c r="C68" s="1">
        <v>832</v>
      </c>
      <c r="D68" s="1">
        <v>1648</v>
      </c>
      <c r="E68" s="1">
        <v>114</v>
      </c>
      <c r="F68" s="1">
        <v>72</v>
      </c>
      <c r="G68" s="1">
        <v>133</v>
      </c>
      <c r="H68" s="1">
        <v>15</v>
      </c>
      <c r="I68" s="1">
        <v>1020</v>
      </c>
      <c r="J68" s="1">
        <v>845</v>
      </c>
      <c r="K68" s="1">
        <v>10</v>
      </c>
      <c r="L68" s="1">
        <v>10</v>
      </c>
      <c r="M68" s="4">
        <v>0.3</v>
      </c>
      <c r="N68" s="4">
        <v>0.15</v>
      </c>
      <c r="O68" s="1">
        <v>0</v>
      </c>
      <c r="P68" s="1">
        <v>0</v>
      </c>
      <c r="Q68" s="1">
        <v>0</v>
      </c>
      <c r="R68" s="1">
        <v>5</v>
      </c>
      <c r="S68" s="1">
        <v>16</v>
      </c>
      <c r="T68" s="1">
        <v>0</v>
      </c>
    </row>
    <row r="69" spans="1:20" x14ac:dyDescent="0.15">
      <c r="A69" s="10" t="s">
        <v>164</v>
      </c>
      <c r="B69" s="1">
        <v>9617</v>
      </c>
      <c r="C69" s="1">
        <v>1037</v>
      </c>
      <c r="D69" s="1">
        <v>1876</v>
      </c>
      <c r="E69" s="1">
        <v>107</v>
      </c>
      <c r="F69" s="1">
        <v>82</v>
      </c>
      <c r="G69" s="1">
        <v>169</v>
      </c>
      <c r="H69" s="1">
        <v>5</v>
      </c>
      <c r="I69" s="1">
        <v>860</v>
      </c>
      <c r="J69" s="1">
        <v>332</v>
      </c>
      <c r="K69" s="1">
        <v>5</v>
      </c>
      <c r="L69" s="1">
        <v>22</v>
      </c>
      <c r="M69" s="4">
        <v>0.1</v>
      </c>
      <c r="N69" s="1">
        <v>0</v>
      </c>
      <c r="O69" s="1">
        <v>0</v>
      </c>
      <c r="P69" s="1">
        <v>0</v>
      </c>
      <c r="Q69" s="1">
        <v>0</v>
      </c>
      <c r="R69" s="1">
        <v>5</v>
      </c>
      <c r="S69" s="1">
        <v>0</v>
      </c>
      <c r="T69" s="1">
        <v>0</v>
      </c>
    </row>
    <row r="70" spans="1:20" x14ac:dyDescent="0.15">
      <c r="A70" s="10" t="s">
        <v>165</v>
      </c>
      <c r="B70" s="1">
        <v>7946</v>
      </c>
      <c r="C70" s="1">
        <v>868</v>
      </c>
      <c r="D70" s="1">
        <v>1806</v>
      </c>
      <c r="E70" s="1">
        <v>108</v>
      </c>
      <c r="F70" s="1">
        <v>77</v>
      </c>
      <c r="G70" s="1">
        <v>161</v>
      </c>
      <c r="H70" s="1">
        <v>10</v>
      </c>
      <c r="I70" s="1">
        <v>850</v>
      </c>
      <c r="J70" s="1">
        <v>680</v>
      </c>
      <c r="K70" s="1">
        <v>21</v>
      </c>
      <c r="L70" s="1">
        <v>15</v>
      </c>
      <c r="M70" s="4">
        <v>0.6</v>
      </c>
      <c r="N70" s="1">
        <v>0</v>
      </c>
      <c r="O70" s="1">
        <v>0</v>
      </c>
      <c r="P70" s="1">
        <v>0</v>
      </c>
      <c r="Q70" s="1">
        <v>0</v>
      </c>
      <c r="R70" s="1">
        <v>5</v>
      </c>
      <c r="S70" s="1">
        <v>16</v>
      </c>
      <c r="T70" s="1">
        <v>0</v>
      </c>
    </row>
    <row r="71" spans="1:20" x14ac:dyDescent="0.15">
      <c r="A71" s="10" t="s">
        <v>166</v>
      </c>
      <c r="B71" s="1">
        <v>8081</v>
      </c>
      <c r="C71" s="1">
        <v>1138</v>
      </c>
      <c r="D71" s="1">
        <v>2163</v>
      </c>
      <c r="E71" s="1">
        <v>94</v>
      </c>
      <c r="F71" s="1">
        <v>112</v>
      </c>
      <c r="G71" s="1">
        <v>217</v>
      </c>
      <c r="H71" s="1">
        <v>30</v>
      </c>
      <c r="I71" s="1">
        <v>565</v>
      </c>
      <c r="J71" s="1">
        <v>237</v>
      </c>
      <c r="K71" s="1">
        <v>5</v>
      </c>
      <c r="L71" s="1">
        <v>22</v>
      </c>
      <c r="M71" s="4">
        <v>0.1</v>
      </c>
      <c r="N71" s="1">
        <v>0</v>
      </c>
      <c r="O71" s="1">
        <v>0</v>
      </c>
      <c r="P71" s="1">
        <v>0</v>
      </c>
      <c r="Q71" s="1">
        <v>0</v>
      </c>
      <c r="R71" s="1">
        <v>10</v>
      </c>
      <c r="S71" s="1">
        <v>0</v>
      </c>
      <c r="T71" s="1">
        <v>0</v>
      </c>
    </row>
    <row r="72" spans="1:20" x14ac:dyDescent="0.15">
      <c r="A72" s="10" t="s">
        <v>167</v>
      </c>
      <c r="B72" s="1">
        <v>10205</v>
      </c>
      <c r="C72" s="1">
        <v>806</v>
      </c>
      <c r="D72" s="1">
        <v>1548</v>
      </c>
      <c r="E72" s="1">
        <v>100</v>
      </c>
      <c r="F72" s="1">
        <v>221</v>
      </c>
      <c r="G72" s="1">
        <v>192</v>
      </c>
      <c r="H72" s="1">
        <v>45</v>
      </c>
      <c r="I72" s="1">
        <v>1035</v>
      </c>
      <c r="J72" s="1">
        <v>425</v>
      </c>
      <c r="K72" s="1">
        <v>15</v>
      </c>
      <c r="L72" s="1">
        <v>15</v>
      </c>
      <c r="M72" s="4">
        <v>0.6</v>
      </c>
      <c r="N72" s="1">
        <v>0</v>
      </c>
      <c r="O72" s="1">
        <v>0</v>
      </c>
      <c r="P72" s="1">
        <v>0</v>
      </c>
      <c r="Q72" s="1">
        <v>0</v>
      </c>
      <c r="R72" s="1">
        <v>5</v>
      </c>
      <c r="S72" s="1">
        <v>0</v>
      </c>
      <c r="T72" s="1">
        <v>0</v>
      </c>
    </row>
    <row r="73" spans="1:20" x14ac:dyDescent="0.15">
      <c r="A73" s="10" t="s">
        <v>168</v>
      </c>
      <c r="B73" s="1">
        <v>7514</v>
      </c>
      <c r="C73" s="1">
        <v>945</v>
      </c>
      <c r="D73" s="1">
        <v>2173</v>
      </c>
      <c r="E73" s="1">
        <v>81</v>
      </c>
      <c r="F73" s="1">
        <v>76</v>
      </c>
      <c r="G73" s="1">
        <v>113</v>
      </c>
      <c r="H73" s="1">
        <v>65</v>
      </c>
      <c r="I73" s="1">
        <v>420</v>
      </c>
      <c r="J73" s="1">
        <v>632</v>
      </c>
      <c r="K73" s="1">
        <v>15</v>
      </c>
      <c r="L73" s="1">
        <v>27</v>
      </c>
      <c r="M73" s="4">
        <v>0.3</v>
      </c>
      <c r="N73" s="1">
        <v>0</v>
      </c>
      <c r="O73" s="1">
        <v>0</v>
      </c>
      <c r="P73" s="1">
        <v>0</v>
      </c>
      <c r="Q73" s="1">
        <v>0</v>
      </c>
      <c r="R73" s="1">
        <v>5</v>
      </c>
      <c r="S73" s="1">
        <v>0</v>
      </c>
      <c r="T73" s="1">
        <v>0</v>
      </c>
    </row>
    <row r="74" spans="1:20" x14ac:dyDescent="0.15">
      <c r="A74" s="10" t="s">
        <v>169</v>
      </c>
      <c r="B74" s="1">
        <v>9171</v>
      </c>
      <c r="C74" s="1">
        <v>1048</v>
      </c>
      <c r="D74" s="1">
        <v>2066</v>
      </c>
      <c r="E74" s="1">
        <v>104</v>
      </c>
      <c r="F74" s="1">
        <v>114</v>
      </c>
      <c r="G74" s="1">
        <v>165</v>
      </c>
      <c r="H74" s="1">
        <v>40</v>
      </c>
      <c r="I74" s="1">
        <v>500</v>
      </c>
      <c r="J74" s="1">
        <v>330</v>
      </c>
      <c r="K74" s="1">
        <v>5</v>
      </c>
      <c r="L74" s="1">
        <v>22</v>
      </c>
      <c r="M74" s="4">
        <v>0.1</v>
      </c>
      <c r="N74" s="1">
        <v>0</v>
      </c>
      <c r="O74" s="1">
        <v>0</v>
      </c>
      <c r="P74" s="1">
        <v>0</v>
      </c>
      <c r="Q74" s="1">
        <v>0</v>
      </c>
      <c r="R74" s="1">
        <v>5</v>
      </c>
      <c r="S74" s="1">
        <v>0</v>
      </c>
      <c r="T74" s="1">
        <v>0</v>
      </c>
    </row>
    <row r="75" spans="1:20" x14ac:dyDescent="0.15">
      <c r="A75" s="10" t="s">
        <v>170</v>
      </c>
      <c r="B75" s="1">
        <v>8504</v>
      </c>
      <c r="C75" s="1">
        <v>961</v>
      </c>
      <c r="D75" s="1">
        <v>1854</v>
      </c>
      <c r="E75" s="1">
        <v>99</v>
      </c>
      <c r="F75" s="1">
        <v>79</v>
      </c>
      <c r="G75" s="1">
        <v>201</v>
      </c>
      <c r="H75" s="1">
        <v>45</v>
      </c>
      <c r="I75" s="1">
        <v>240</v>
      </c>
      <c r="J75" s="1">
        <v>540</v>
      </c>
      <c r="K75" s="1">
        <v>5</v>
      </c>
      <c r="L75" s="1">
        <v>44</v>
      </c>
      <c r="M75" s="4">
        <v>0.1</v>
      </c>
      <c r="N75" s="1">
        <v>0</v>
      </c>
      <c r="O75" s="1">
        <v>0</v>
      </c>
      <c r="P75" s="1">
        <v>0</v>
      </c>
      <c r="Q75" s="1">
        <v>0</v>
      </c>
      <c r="R75" s="1">
        <v>21</v>
      </c>
      <c r="S75" s="1">
        <v>0</v>
      </c>
      <c r="T75" s="1">
        <v>0</v>
      </c>
    </row>
    <row r="76" spans="1:20" x14ac:dyDescent="0.15">
      <c r="A76" s="10" t="s">
        <v>171</v>
      </c>
      <c r="B76" s="1">
        <v>8509</v>
      </c>
      <c r="C76" s="1">
        <v>976</v>
      </c>
      <c r="D76" s="1">
        <v>2135</v>
      </c>
      <c r="E76" s="1">
        <v>91</v>
      </c>
      <c r="F76" s="1">
        <v>82</v>
      </c>
      <c r="G76" s="1">
        <v>137</v>
      </c>
      <c r="H76" s="1">
        <v>158</v>
      </c>
      <c r="I76" s="1">
        <v>700</v>
      </c>
      <c r="J76" s="1">
        <v>490</v>
      </c>
      <c r="K76" s="1">
        <v>0</v>
      </c>
      <c r="L76" s="1">
        <v>15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10</v>
      </c>
      <c r="S76" s="1">
        <v>0</v>
      </c>
      <c r="T76" s="1">
        <v>0</v>
      </c>
    </row>
    <row r="77" spans="1:20" x14ac:dyDescent="0.15">
      <c r="A77" s="10" t="s">
        <v>172</v>
      </c>
      <c r="B77" s="1">
        <v>9807</v>
      </c>
      <c r="C77" s="1">
        <v>922</v>
      </c>
      <c r="D77" s="1">
        <v>2401</v>
      </c>
      <c r="E77" s="1">
        <v>99</v>
      </c>
      <c r="F77" s="1">
        <v>76</v>
      </c>
      <c r="G77" s="1">
        <v>137</v>
      </c>
      <c r="H77" s="1">
        <v>20</v>
      </c>
      <c r="I77" s="1">
        <v>890</v>
      </c>
      <c r="J77" s="1">
        <v>787</v>
      </c>
      <c r="K77" s="1">
        <v>0</v>
      </c>
      <c r="L77" s="1">
        <v>15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</v>
      </c>
      <c r="S77" s="1">
        <v>0</v>
      </c>
      <c r="T77" s="1">
        <v>0</v>
      </c>
    </row>
    <row r="78" spans="1:20" x14ac:dyDescent="0.15">
      <c r="A78" s="10" t="s">
        <v>173</v>
      </c>
      <c r="B78" s="1">
        <v>11108</v>
      </c>
      <c r="C78" s="1">
        <v>973</v>
      </c>
      <c r="D78" s="1">
        <v>2048</v>
      </c>
      <c r="E78" s="1">
        <v>111</v>
      </c>
      <c r="F78" s="1">
        <v>95</v>
      </c>
      <c r="G78" s="1">
        <v>165</v>
      </c>
      <c r="H78" s="1">
        <v>35</v>
      </c>
      <c r="I78" s="1">
        <v>880</v>
      </c>
      <c r="J78" s="1">
        <v>302</v>
      </c>
      <c r="K78" s="1">
        <v>0</v>
      </c>
      <c r="L78" s="1">
        <v>22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x14ac:dyDescent="0.15">
      <c r="A79" s="10" t="s">
        <v>174</v>
      </c>
      <c r="B79" s="1">
        <v>9875</v>
      </c>
      <c r="C79" s="1">
        <v>944</v>
      </c>
      <c r="D79" s="1">
        <v>1596</v>
      </c>
      <c r="E79" s="1">
        <v>108</v>
      </c>
      <c r="F79" s="1">
        <v>86</v>
      </c>
      <c r="G79" s="1">
        <v>198</v>
      </c>
      <c r="H79" s="1">
        <v>25</v>
      </c>
      <c r="I79" s="1">
        <v>730</v>
      </c>
      <c r="J79" s="1">
        <v>565</v>
      </c>
      <c r="K79" s="1">
        <v>0</v>
      </c>
      <c r="L79" s="1">
        <v>15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10</v>
      </c>
      <c r="S79" s="1">
        <v>0</v>
      </c>
      <c r="T79" s="1">
        <v>0</v>
      </c>
    </row>
    <row r="80" spans="1:20" x14ac:dyDescent="0.15">
      <c r="A80" s="10" t="s">
        <v>175</v>
      </c>
      <c r="B80" s="1">
        <v>10643</v>
      </c>
      <c r="C80" s="1">
        <v>822</v>
      </c>
      <c r="D80" s="1">
        <v>1667</v>
      </c>
      <c r="E80" s="1">
        <v>112</v>
      </c>
      <c r="F80" s="1">
        <v>145</v>
      </c>
      <c r="G80" s="1">
        <v>157</v>
      </c>
      <c r="H80" s="1">
        <v>45</v>
      </c>
      <c r="I80" s="1">
        <v>1035</v>
      </c>
      <c r="J80" s="1">
        <v>425</v>
      </c>
      <c r="K80" s="1">
        <v>15</v>
      </c>
      <c r="L80" s="1">
        <v>15</v>
      </c>
      <c r="M80" s="4">
        <v>0.6</v>
      </c>
      <c r="N80" s="1">
        <v>0</v>
      </c>
      <c r="O80" s="1">
        <v>0</v>
      </c>
      <c r="P80" s="1">
        <v>0</v>
      </c>
      <c r="Q80" s="1">
        <v>0</v>
      </c>
      <c r="R80" s="1">
        <v>5</v>
      </c>
      <c r="S80" s="1">
        <v>0</v>
      </c>
      <c r="T80" s="1">
        <v>0</v>
      </c>
    </row>
    <row r="81" spans="1:20" x14ac:dyDescent="0.15">
      <c r="A81" s="10" t="s">
        <v>176</v>
      </c>
      <c r="B81" s="1">
        <v>11366</v>
      </c>
      <c r="C81" s="1">
        <v>985</v>
      </c>
      <c r="D81" s="1">
        <v>1994</v>
      </c>
      <c r="E81" s="1">
        <v>113</v>
      </c>
      <c r="F81" s="1">
        <v>95</v>
      </c>
      <c r="G81" s="1">
        <v>174</v>
      </c>
      <c r="H81" s="1">
        <v>25</v>
      </c>
      <c r="I81" s="1">
        <v>895</v>
      </c>
      <c r="J81" s="1">
        <v>457</v>
      </c>
      <c r="K81" s="1">
        <v>0</v>
      </c>
      <c r="L81" s="1">
        <v>32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x14ac:dyDescent="0.15">
      <c r="A82" s="10" t="s">
        <v>177</v>
      </c>
      <c r="B82" s="1">
        <v>10832</v>
      </c>
      <c r="C82" s="1">
        <v>931</v>
      </c>
      <c r="D82" s="1">
        <v>1872</v>
      </c>
      <c r="E82" s="1">
        <v>110</v>
      </c>
      <c r="F82" s="1">
        <v>125</v>
      </c>
      <c r="G82" s="1">
        <v>164</v>
      </c>
      <c r="H82" s="1">
        <v>15</v>
      </c>
      <c r="I82" s="1">
        <v>1100</v>
      </c>
      <c r="J82" s="1">
        <v>302</v>
      </c>
      <c r="K82" s="1">
        <v>10</v>
      </c>
      <c r="L82" s="1">
        <v>22</v>
      </c>
      <c r="M82" s="4">
        <v>0.3</v>
      </c>
      <c r="N82" s="1">
        <v>0</v>
      </c>
      <c r="O82" s="1">
        <v>0</v>
      </c>
      <c r="P82" s="1">
        <v>0</v>
      </c>
      <c r="Q82" s="1">
        <v>0</v>
      </c>
      <c r="R82" s="1">
        <v>5</v>
      </c>
      <c r="S82" s="1">
        <v>0</v>
      </c>
      <c r="T82" s="1">
        <v>0</v>
      </c>
    </row>
    <row r="83" spans="1:20" x14ac:dyDescent="0.15">
      <c r="A83" s="10" t="s">
        <v>178</v>
      </c>
    </row>
    <row r="84" spans="1:20" x14ac:dyDescent="0.15">
      <c r="A84" s="10" t="s">
        <v>179</v>
      </c>
    </row>
    <row r="85" spans="1:20" x14ac:dyDescent="0.15">
      <c r="A85" s="12"/>
    </row>
    <row r="86" spans="1:20" x14ac:dyDescent="0.15">
      <c r="A86" s="12"/>
    </row>
    <row r="87" spans="1:20" x14ac:dyDescent="0.15">
      <c r="A87" s="12"/>
    </row>
    <row r="88" spans="1:20" x14ac:dyDescent="0.15">
      <c r="A88" s="12"/>
    </row>
    <row r="89" spans="1:20" x14ac:dyDescent="0.15">
      <c r="A89" s="12"/>
    </row>
    <row r="90" spans="1:20" x14ac:dyDescent="0.15">
      <c r="A90" s="12"/>
    </row>
    <row r="91" spans="1:20" x14ac:dyDescent="0.15">
      <c r="A91" s="12"/>
    </row>
    <row r="92" spans="1:20" x14ac:dyDescent="0.15">
      <c r="A92" s="12"/>
    </row>
    <row r="93" spans="1:20" x14ac:dyDescent="0.15">
      <c r="A93" s="12"/>
    </row>
    <row r="94" spans="1:20" x14ac:dyDescent="0.15">
      <c r="A94" s="12"/>
    </row>
    <row r="95" spans="1:20" x14ac:dyDescent="0.15">
      <c r="A95" s="12"/>
    </row>
    <row r="96" spans="1:20" x14ac:dyDescent="0.15">
      <c r="A96" s="12"/>
    </row>
    <row r="97" spans="1:1" x14ac:dyDescent="0.15">
      <c r="A97" s="12"/>
    </row>
    <row r="98" spans="1:1" x14ac:dyDescent="0.15">
      <c r="A98" s="12"/>
    </row>
    <row r="99" spans="1:1" x14ac:dyDescent="0.15">
      <c r="A99" s="12"/>
    </row>
    <row r="100" spans="1:1" x14ac:dyDescent="0.15">
      <c r="A100" s="12"/>
    </row>
    <row r="101" spans="1:1" x14ac:dyDescent="0.15">
      <c r="A101" s="12"/>
    </row>
    <row r="102" spans="1:1" x14ac:dyDescent="0.15">
      <c r="A102" s="12"/>
    </row>
    <row r="103" spans="1:1" x14ac:dyDescent="0.15">
      <c r="A103" s="12"/>
    </row>
    <row r="104" spans="1:1" x14ac:dyDescent="0.15">
      <c r="A104" s="12"/>
    </row>
    <row r="105" spans="1:1" x14ac:dyDescent="0.15">
      <c r="A105" s="12"/>
    </row>
    <row r="106" spans="1:1" x14ac:dyDescent="0.15">
      <c r="A106" s="12"/>
    </row>
    <row r="107" spans="1:1" x14ac:dyDescent="0.15">
      <c r="A107" s="12"/>
    </row>
    <row r="108" spans="1:1" x14ac:dyDescent="0.15">
      <c r="A108" s="12"/>
    </row>
    <row r="109" spans="1:1" x14ac:dyDescent="0.15">
      <c r="A109" s="12"/>
    </row>
    <row r="110" spans="1:1" x14ac:dyDescent="0.15">
      <c r="A110" s="12"/>
    </row>
    <row r="111" spans="1:1" x14ac:dyDescent="0.15">
      <c r="A111" s="12"/>
    </row>
    <row r="112" spans="1:1" x14ac:dyDescent="0.15">
      <c r="A112" s="12"/>
    </row>
    <row r="113" spans="1:1" x14ac:dyDescent="0.15">
      <c r="A113" s="12"/>
    </row>
    <row r="114" spans="1:1" x14ac:dyDescent="0.15">
      <c r="A114" s="12"/>
    </row>
    <row r="115" spans="1:1" x14ac:dyDescent="0.15">
      <c r="A115" s="12"/>
    </row>
    <row r="116" spans="1:1" x14ac:dyDescent="0.15">
      <c r="A116" s="12"/>
    </row>
    <row r="117" spans="1:1" x14ac:dyDescent="0.15">
      <c r="A117" s="12"/>
    </row>
    <row r="118" spans="1:1" x14ac:dyDescent="0.15">
      <c r="A118" s="12"/>
    </row>
    <row r="119" spans="1:1" x14ac:dyDescent="0.15">
      <c r="A119" s="12"/>
    </row>
    <row r="120" spans="1:1" x14ac:dyDescent="0.15">
      <c r="A120" s="12"/>
    </row>
    <row r="121" spans="1:1" x14ac:dyDescent="0.15">
      <c r="A121" s="12"/>
    </row>
    <row r="122" spans="1:1" x14ac:dyDescent="0.15">
      <c r="A122" s="12"/>
    </row>
    <row r="123" spans="1:1" x14ac:dyDescent="0.15">
      <c r="A123" s="12"/>
    </row>
    <row r="124" spans="1:1" x14ac:dyDescent="0.15">
      <c r="A124" s="12"/>
    </row>
    <row r="125" spans="1:1" x14ac:dyDescent="0.15">
      <c r="A125" s="12"/>
    </row>
    <row r="126" spans="1:1" x14ac:dyDescent="0.15">
      <c r="A126" s="12"/>
    </row>
    <row r="127" spans="1:1" x14ac:dyDescent="0.15">
      <c r="A127" s="12"/>
    </row>
    <row r="128" spans="1:1" x14ac:dyDescent="0.15">
      <c r="A128" s="12"/>
    </row>
    <row r="129" spans="1:1" x14ac:dyDescent="0.15">
      <c r="A129" s="12"/>
    </row>
    <row r="130" spans="1:1" x14ac:dyDescent="0.15">
      <c r="A130" s="12"/>
    </row>
    <row r="131" spans="1:1" x14ac:dyDescent="0.15">
      <c r="A131" s="12"/>
    </row>
    <row r="132" spans="1:1" x14ac:dyDescent="0.15">
      <c r="A132" s="12"/>
    </row>
    <row r="133" spans="1:1" x14ac:dyDescent="0.15">
      <c r="A133" s="12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>
      <pane ySplit="1" topLeftCell="A2" activePane="bottomLeft" state="frozen"/>
      <selection pane="bottomLeft" activeCell="F31" sqref="F31"/>
    </sheetView>
  </sheetViews>
  <sheetFormatPr defaultRowHeight="13.5" x14ac:dyDescent="0.15"/>
  <cols>
    <col min="1" max="1" width="9" style="11" customWidth="1"/>
    <col min="2" max="10" width="9" style="1"/>
    <col min="11" max="12" width="12.25" style="1" customWidth="1"/>
    <col min="13" max="13" width="12.625" style="1" customWidth="1"/>
    <col min="14" max="14" width="12" style="1" customWidth="1"/>
    <col min="15" max="15" width="12.375" style="1" customWidth="1"/>
    <col min="16" max="16" width="13.375" style="1" customWidth="1"/>
    <col min="17" max="19" width="5.625" style="1" customWidth="1"/>
    <col min="20" max="20" width="13.75" style="1" customWidth="1"/>
    <col min="21" max="16384" width="9" style="1"/>
  </cols>
  <sheetData>
    <row r="1" spans="1:20" s="3" customFormat="1" ht="14.25" thickBot="1" x14ac:dyDescent="0.2">
      <c r="A1" s="8" t="s">
        <v>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12</v>
      </c>
      <c r="M1" s="5" t="s">
        <v>10</v>
      </c>
      <c r="N1" s="6" t="s">
        <v>13</v>
      </c>
      <c r="O1" s="6" t="s">
        <v>17</v>
      </c>
      <c r="P1" s="6" t="s">
        <v>18</v>
      </c>
      <c r="Q1" s="3" t="s">
        <v>14</v>
      </c>
      <c r="R1" s="2" t="s">
        <v>11</v>
      </c>
      <c r="S1" s="2" t="s">
        <v>16</v>
      </c>
      <c r="T1" s="2" t="s">
        <v>15</v>
      </c>
    </row>
    <row r="2" spans="1:20" x14ac:dyDescent="0.15">
      <c r="A2" s="12" t="s">
        <v>46</v>
      </c>
      <c r="B2" s="1">
        <v>39051</v>
      </c>
      <c r="C2" s="1">
        <v>4246</v>
      </c>
      <c r="D2" s="1">
        <v>1800</v>
      </c>
      <c r="E2" s="1">
        <v>463</v>
      </c>
      <c r="F2" s="1">
        <v>206</v>
      </c>
      <c r="G2" s="1">
        <v>932</v>
      </c>
      <c r="H2" s="1">
        <v>10</v>
      </c>
      <c r="I2" s="1">
        <v>3690</v>
      </c>
      <c r="J2" s="1">
        <v>315</v>
      </c>
      <c r="K2" s="1">
        <v>74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25</v>
      </c>
      <c r="S2" s="1">
        <v>40</v>
      </c>
      <c r="T2" s="1">
        <v>0</v>
      </c>
    </row>
    <row r="3" spans="1:20" x14ac:dyDescent="0.15">
      <c r="A3" s="12" t="s">
        <v>34</v>
      </c>
      <c r="B3" s="1">
        <v>32898</v>
      </c>
      <c r="C3" s="1">
        <v>2862</v>
      </c>
      <c r="D3" s="1">
        <v>2886</v>
      </c>
      <c r="E3" s="1">
        <v>569</v>
      </c>
      <c r="F3" s="1">
        <v>192</v>
      </c>
      <c r="G3" s="1">
        <v>617</v>
      </c>
      <c r="H3" s="1">
        <v>35</v>
      </c>
      <c r="I3" s="1">
        <v>2720</v>
      </c>
      <c r="J3" s="1">
        <v>612</v>
      </c>
      <c r="K3" s="1">
        <v>40</v>
      </c>
      <c r="L3" s="1">
        <v>15</v>
      </c>
      <c r="M3" s="1">
        <v>0</v>
      </c>
      <c r="N3" s="4">
        <v>0.15</v>
      </c>
      <c r="O3" s="4">
        <v>0.3</v>
      </c>
      <c r="P3" s="1">
        <v>0</v>
      </c>
      <c r="Q3" s="1">
        <v>0</v>
      </c>
      <c r="R3" s="1">
        <v>30</v>
      </c>
      <c r="S3" s="1">
        <v>40</v>
      </c>
      <c r="T3" s="1">
        <v>0</v>
      </c>
    </row>
    <row r="4" spans="1:20" x14ac:dyDescent="0.15">
      <c r="A4" s="12" t="s">
        <v>42</v>
      </c>
      <c r="B4" s="1">
        <v>33942</v>
      </c>
      <c r="C4" s="1">
        <v>3132</v>
      </c>
      <c r="D4" s="1">
        <v>2202</v>
      </c>
      <c r="E4" s="1">
        <v>519</v>
      </c>
      <c r="F4" s="1">
        <v>185</v>
      </c>
      <c r="G4" s="1">
        <v>708</v>
      </c>
      <c r="H4" s="1">
        <v>0</v>
      </c>
      <c r="I4" s="1">
        <v>2235</v>
      </c>
      <c r="J4" s="1">
        <v>360</v>
      </c>
      <c r="K4" s="1">
        <v>38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25</v>
      </c>
      <c r="S4" s="1">
        <v>126</v>
      </c>
      <c r="T4" s="1">
        <v>0</v>
      </c>
    </row>
    <row r="5" spans="1:20" x14ac:dyDescent="0.15">
      <c r="A5" s="11" t="s">
        <v>65</v>
      </c>
      <c r="B5" s="1">
        <v>42426</v>
      </c>
      <c r="C5" s="1">
        <v>3160</v>
      </c>
      <c r="D5" s="1">
        <v>2251</v>
      </c>
      <c r="E5" s="1">
        <v>546</v>
      </c>
      <c r="F5" s="1">
        <v>349</v>
      </c>
      <c r="G5" s="1">
        <v>494</v>
      </c>
      <c r="H5" s="1">
        <v>0</v>
      </c>
      <c r="I5" s="1">
        <v>4170</v>
      </c>
      <c r="J5" s="1">
        <v>520</v>
      </c>
      <c r="K5" s="1">
        <v>46</v>
      </c>
      <c r="L5" s="1">
        <v>0</v>
      </c>
      <c r="M5" s="1">
        <v>0</v>
      </c>
      <c r="N5" s="4">
        <v>0.15</v>
      </c>
      <c r="O5" s="1">
        <v>0</v>
      </c>
      <c r="P5" s="1">
        <v>0</v>
      </c>
      <c r="Q5" s="1">
        <v>0</v>
      </c>
      <c r="R5" s="1">
        <v>25</v>
      </c>
      <c r="S5" s="1">
        <v>56</v>
      </c>
      <c r="T5" s="1">
        <v>0</v>
      </c>
    </row>
    <row r="6" spans="1:20" x14ac:dyDescent="0.15">
      <c r="A6" s="11" t="s">
        <v>66</v>
      </c>
      <c r="B6" s="1">
        <v>36552</v>
      </c>
      <c r="C6" s="1">
        <v>3710</v>
      </c>
      <c r="D6" s="1">
        <v>2489</v>
      </c>
      <c r="E6" s="1">
        <v>594</v>
      </c>
      <c r="F6" s="1">
        <v>290</v>
      </c>
      <c r="G6" s="1">
        <v>650</v>
      </c>
      <c r="H6" s="1">
        <v>0</v>
      </c>
      <c r="I6" s="1">
        <v>3635</v>
      </c>
      <c r="J6" s="1">
        <v>290</v>
      </c>
      <c r="K6" s="1">
        <v>25</v>
      </c>
      <c r="L6" s="1">
        <v>0</v>
      </c>
      <c r="M6" s="1">
        <v>0</v>
      </c>
      <c r="N6" s="4">
        <v>0.15</v>
      </c>
      <c r="O6" s="1">
        <v>0</v>
      </c>
      <c r="P6" s="1">
        <v>0</v>
      </c>
      <c r="Q6" s="1">
        <v>0</v>
      </c>
      <c r="R6" s="1">
        <v>25</v>
      </c>
      <c r="S6" s="1">
        <v>40</v>
      </c>
      <c r="T6" s="1">
        <v>0</v>
      </c>
    </row>
    <row r="7" spans="1:20" x14ac:dyDescent="0.15">
      <c r="A7" s="11" t="s">
        <v>71</v>
      </c>
      <c r="B7" s="1">
        <v>37606</v>
      </c>
      <c r="C7" s="1">
        <v>2797</v>
      </c>
      <c r="D7" s="1">
        <v>2440</v>
      </c>
      <c r="E7" s="1">
        <v>898</v>
      </c>
      <c r="F7" s="1">
        <v>229</v>
      </c>
      <c r="G7" s="1">
        <v>605</v>
      </c>
      <c r="H7" s="1">
        <v>25</v>
      </c>
      <c r="I7" s="1">
        <v>3680</v>
      </c>
      <c r="J7" s="1">
        <v>272</v>
      </c>
      <c r="K7" s="1">
        <v>25</v>
      </c>
      <c r="L7" s="1">
        <v>0</v>
      </c>
      <c r="M7" s="4">
        <v>0.2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55</v>
      </c>
      <c r="T7" s="1">
        <v>0</v>
      </c>
    </row>
    <row r="8" spans="1:20" x14ac:dyDescent="0.15">
      <c r="A8" s="11" t="s">
        <v>75</v>
      </c>
      <c r="B8" s="1">
        <v>41112</v>
      </c>
      <c r="C8" s="1">
        <v>3165</v>
      </c>
      <c r="D8" s="1">
        <v>2531</v>
      </c>
      <c r="E8" s="1">
        <v>804</v>
      </c>
      <c r="F8" s="1">
        <v>342</v>
      </c>
      <c r="G8" s="1">
        <v>567</v>
      </c>
      <c r="H8" s="1">
        <v>0</v>
      </c>
      <c r="I8" s="1">
        <v>3655</v>
      </c>
      <c r="J8" s="1">
        <v>345</v>
      </c>
      <c r="K8" s="1">
        <v>15</v>
      </c>
      <c r="L8" s="1">
        <v>0</v>
      </c>
      <c r="M8" s="1">
        <v>0</v>
      </c>
      <c r="N8" s="4">
        <v>0.15</v>
      </c>
      <c r="O8" s="1">
        <v>0</v>
      </c>
      <c r="P8" s="1">
        <v>0</v>
      </c>
      <c r="Q8" s="1">
        <v>0</v>
      </c>
      <c r="R8" s="1">
        <v>0</v>
      </c>
      <c r="S8" s="1">
        <v>65</v>
      </c>
      <c r="T8" s="1">
        <v>0</v>
      </c>
    </row>
    <row r="9" spans="1:20" x14ac:dyDescent="0.15">
      <c r="A9" s="11" t="s">
        <v>79</v>
      </c>
      <c r="B9" s="1">
        <v>35394</v>
      </c>
      <c r="C9" s="1">
        <v>2518</v>
      </c>
      <c r="D9" s="1">
        <v>3144</v>
      </c>
      <c r="E9" s="1">
        <v>515</v>
      </c>
      <c r="F9" s="1">
        <v>295</v>
      </c>
      <c r="G9" s="1">
        <v>534</v>
      </c>
      <c r="H9" s="1">
        <v>0</v>
      </c>
      <c r="I9" s="1">
        <v>3495</v>
      </c>
      <c r="J9" s="1">
        <v>602</v>
      </c>
      <c r="K9" s="1">
        <v>40</v>
      </c>
      <c r="L9" s="1">
        <v>10</v>
      </c>
      <c r="M9" s="4">
        <v>1.7</v>
      </c>
      <c r="N9" s="4">
        <v>0.15</v>
      </c>
      <c r="O9" s="4">
        <v>0.3</v>
      </c>
      <c r="P9" s="1">
        <v>0</v>
      </c>
      <c r="Q9" s="1">
        <v>0</v>
      </c>
      <c r="R9" s="1">
        <v>10</v>
      </c>
      <c r="S9" s="1">
        <v>41</v>
      </c>
      <c r="T9" s="1">
        <v>0</v>
      </c>
    </row>
    <row r="10" spans="1:20" x14ac:dyDescent="0.15">
      <c r="A10" s="11" t="s">
        <v>83</v>
      </c>
      <c r="B10" s="1">
        <v>35357</v>
      </c>
      <c r="C10" s="1">
        <v>3569</v>
      </c>
      <c r="D10" s="1">
        <v>2043</v>
      </c>
      <c r="E10" s="1">
        <v>444</v>
      </c>
      <c r="F10" s="1">
        <v>447</v>
      </c>
      <c r="G10" s="1">
        <v>763</v>
      </c>
      <c r="H10" s="1">
        <v>10</v>
      </c>
      <c r="I10" s="1">
        <v>3365</v>
      </c>
      <c r="J10" s="1">
        <v>115</v>
      </c>
      <c r="K10" s="1">
        <v>50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8</v>
      </c>
      <c r="R10" s="1">
        <v>25</v>
      </c>
      <c r="S10" s="1">
        <v>70</v>
      </c>
      <c r="T10" s="1">
        <v>0</v>
      </c>
    </row>
    <row r="11" spans="1:20" x14ac:dyDescent="0.15">
      <c r="A11" s="12" t="s">
        <v>84</v>
      </c>
      <c r="B11" s="1">
        <v>35884</v>
      </c>
      <c r="C11" s="1">
        <v>2930</v>
      </c>
      <c r="D11" s="1">
        <v>3484</v>
      </c>
      <c r="E11" s="1">
        <v>883</v>
      </c>
      <c r="F11" s="1">
        <v>275</v>
      </c>
      <c r="G11" s="1">
        <v>488</v>
      </c>
      <c r="H11" s="1">
        <v>35</v>
      </c>
      <c r="I11" s="1">
        <v>2455</v>
      </c>
      <c r="J11" s="1">
        <v>657</v>
      </c>
      <c r="K11" s="1">
        <v>25</v>
      </c>
      <c r="L11" s="1">
        <v>15</v>
      </c>
      <c r="M11" s="1">
        <v>0</v>
      </c>
      <c r="N11" s="4">
        <v>0.15</v>
      </c>
      <c r="O11" s="1">
        <v>0</v>
      </c>
      <c r="P11" s="1">
        <v>0</v>
      </c>
      <c r="Q11" s="1">
        <v>0</v>
      </c>
      <c r="R11" s="1">
        <v>5</v>
      </c>
      <c r="S11" s="1">
        <v>25</v>
      </c>
      <c r="T11" s="1">
        <v>0</v>
      </c>
    </row>
    <row r="12" spans="1:20" x14ac:dyDescent="0.15">
      <c r="A12" s="12" t="s">
        <v>90</v>
      </c>
      <c r="B12" s="1">
        <v>37023</v>
      </c>
      <c r="C12" s="1">
        <v>3325</v>
      </c>
      <c r="D12" s="1">
        <v>3323</v>
      </c>
      <c r="E12" s="1">
        <v>503</v>
      </c>
      <c r="F12" s="1">
        <v>282</v>
      </c>
      <c r="G12" s="1">
        <v>532</v>
      </c>
      <c r="H12" s="1">
        <v>45</v>
      </c>
      <c r="I12" s="1">
        <v>2530</v>
      </c>
      <c r="J12" s="1">
        <v>970</v>
      </c>
      <c r="K12" s="1">
        <v>22</v>
      </c>
      <c r="L12" s="1">
        <v>25</v>
      </c>
      <c r="M12" s="1">
        <v>0</v>
      </c>
      <c r="N12" s="4">
        <v>0.15</v>
      </c>
      <c r="O12" s="4">
        <v>0.4</v>
      </c>
      <c r="P12" s="1">
        <v>0</v>
      </c>
      <c r="Q12" s="1">
        <v>0</v>
      </c>
      <c r="R12" s="1">
        <v>5</v>
      </c>
      <c r="S12" s="1">
        <v>25</v>
      </c>
      <c r="T12" s="1">
        <v>0</v>
      </c>
    </row>
    <row r="13" spans="1:20" x14ac:dyDescent="0.15">
      <c r="A13" s="12" t="s">
        <v>94</v>
      </c>
      <c r="B13" s="1">
        <v>39322</v>
      </c>
      <c r="C13" s="1">
        <v>3620</v>
      </c>
      <c r="D13" s="1">
        <v>2133</v>
      </c>
      <c r="E13" s="1">
        <v>531</v>
      </c>
      <c r="F13" s="1">
        <v>256</v>
      </c>
      <c r="G13" s="1">
        <v>694</v>
      </c>
      <c r="H13" s="1">
        <v>0</v>
      </c>
      <c r="I13" s="1">
        <v>2640</v>
      </c>
      <c r="J13" s="1">
        <v>370</v>
      </c>
      <c r="K13" s="1">
        <v>42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20</v>
      </c>
      <c r="R13" s="1">
        <v>0</v>
      </c>
      <c r="S13" s="1">
        <v>106</v>
      </c>
      <c r="T13" s="1">
        <v>0</v>
      </c>
    </row>
    <row r="14" spans="1:20" x14ac:dyDescent="0.15">
      <c r="A14" s="12" t="s">
        <v>98</v>
      </c>
      <c r="B14" s="1">
        <v>31925</v>
      </c>
      <c r="C14" s="1">
        <v>2101</v>
      </c>
      <c r="D14" s="1">
        <v>3176</v>
      </c>
      <c r="E14" s="1">
        <v>601</v>
      </c>
      <c r="F14" s="1">
        <v>315</v>
      </c>
      <c r="G14" s="1">
        <v>431</v>
      </c>
      <c r="H14" s="1">
        <v>0</v>
      </c>
      <c r="I14" s="1">
        <v>4000</v>
      </c>
      <c r="J14" s="1">
        <v>1047</v>
      </c>
      <c r="K14" s="1">
        <v>31</v>
      </c>
      <c r="L14" s="1">
        <v>10</v>
      </c>
      <c r="M14" s="4">
        <v>1.7</v>
      </c>
      <c r="N14" s="4">
        <v>0.15</v>
      </c>
      <c r="O14" s="4">
        <v>0.3</v>
      </c>
      <c r="P14" s="1">
        <v>0</v>
      </c>
      <c r="Q14" s="1">
        <v>0</v>
      </c>
      <c r="R14" s="1">
        <v>10</v>
      </c>
      <c r="S14" s="1">
        <v>16</v>
      </c>
      <c r="T14" s="1">
        <v>0</v>
      </c>
    </row>
    <row r="15" spans="1:20" x14ac:dyDescent="0.15">
      <c r="A15" s="12" t="s">
        <v>100</v>
      </c>
      <c r="B15" s="1">
        <v>45732</v>
      </c>
      <c r="C15" s="1">
        <v>3352</v>
      </c>
      <c r="D15" s="1">
        <v>2477</v>
      </c>
      <c r="E15" s="1">
        <v>642</v>
      </c>
      <c r="F15" s="1">
        <v>310</v>
      </c>
      <c r="G15" s="1">
        <v>620</v>
      </c>
      <c r="H15" s="1">
        <v>0</v>
      </c>
      <c r="I15" s="1">
        <v>4110</v>
      </c>
      <c r="J15" s="1">
        <v>460</v>
      </c>
      <c r="K15" s="1">
        <v>15</v>
      </c>
      <c r="L15" s="1">
        <v>0</v>
      </c>
      <c r="M15" s="1">
        <v>0</v>
      </c>
      <c r="N15" s="4">
        <v>0.15</v>
      </c>
      <c r="O15" s="1">
        <v>0</v>
      </c>
      <c r="P15" s="1">
        <v>0</v>
      </c>
      <c r="Q15" s="1">
        <v>0</v>
      </c>
      <c r="R15" s="1">
        <v>25</v>
      </c>
      <c r="S15" s="1">
        <v>40</v>
      </c>
      <c r="T15" s="1">
        <v>0</v>
      </c>
    </row>
    <row r="16" spans="1:20" x14ac:dyDescent="0.15">
      <c r="A16" s="12" t="s">
        <v>101</v>
      </c>
      <c r="B16" s="1">
        <v>28497</v>
      </c>
      <c r="C16" s="1">
        <v>1855</v>
      </c>
      <c r="D16" s="1">
        <v>5096</v>
      </c>
      <c r="E16" s="1">
        <v>376</v>
      </c>
      <c r="F16" s="1">
        <v>428</v>
      </c>
      <c r="G16" s="1">
        <v>420</v>
      </c>
      <c r="H16" s="1">
        <v>205</v>
      </c>
      <c r="I16" s="1">
        <v>2815</v>
      </c>
      <c r="J16" s="1">
        <v>414</v>
      </c>
      <c r="K16" s="1">
        <v>0</v>
      </c>
      <c r="L16" s="1">
        <v>15</v>
      </c>
      <c r="M16" s="1">
        <v>0</v>
      </c>
      <c r="N16" s="1">
        <v>0</v>
      </c>
      <c r="O16" s="4">
        <v>0.3</v>
      </c>
      <c r="P16" s="1">
        <v>0</v>
      </c>
      <c r="Q16" s="1">
        <v>0</v>
      </c>
      <c r="R16" s="1">
        <v>10</v>
      </c>
      <c r="S16" s="1">
        <v>0</v>
      </c>
      <c r="T16" s="1">
        <v>0</v>
      </c>
    </row>
    <row r="17" spans="1:20" x14ac:dyDescent="0.15">
      <c r="A17" s="12" t="s">
        <v>103</v>
      </c>
      <c r="B17" s="1">
        <v>36381</v>
      </c>
      <c r="C17" s="1">
        <v>3410</v>
      </c>
      <c r="D17" s="1">
        <v>2152</v>
      </c>
      <c r="E17" s="1">
        <v>530</v>
      </c>
      <c r="F17" s="1">
        <v>261</v>
      </c>
      <c r="G17" s="1">
        <v>730</v>
      </c>
      <c r="H17" s="1">
        <v>0</v>
      </c>
      <c r="I17" s="1">
        <v>2655</v>
      </c>
      <c r="J17" s="1">
        <v>165</v>
      </c>
      <c r="K17" s="1">
        <v>60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36</v>
      </c>
      <c r="R17" s="1">
        <v>25</v>
      </c>
      <c r="S17" s="1">
        <v>40</v>
      </c>
      <c r="T17" s="1">
        <v>0</v>
      </c>
    </row>
    <row r="18" spans="1:20" x14ac:dyDescent="0.15">
      <c r="A18" s="12" t="s">
        <v>106</v>
      </c>
      <c r="B18" s="1">
        <v>35399</v>
      </c>
      <c r="C18" s="1">
        <v>3765</v>
      </c>
      <c r="D18" s="1">
        <v>1947</v>
      </c>
      <c r="E18" s="1">
        <v>537</v>
      </c>
      <c r="F18" s="1">
        <v>145</v>
      </c>
      <c r="G18" s="1">
        <v>885</v>
      </c>
      <c r="H18" s="1">
        <v>0</v>
      </c>
      <c r="I18" s="1">
        <v>1775</v>
      </c>
      <c r="J18" s="1">
        <v>115</v>
      </c>
      <c r="K18" s="1">
        <v>50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20</v>
      </c>
      <c r="R18" s="1">
        <v>25</v>
      </c>
      <c r="S18" s="1">
        <v>120</v>
      </c>
      <c r="T18" s="1">
        <v>0</v>
      </c>
    </row>
    <row r="19" spans="1:20" x14ac:dyDescent="0.15">
      <c r="A19" s="12" t="s">
        <v>108</v>
      </c>
      <c r="B19" s="1">
        <v>34628</v>
      </c>
      <c r="C19" s="1">
        <v>3980</v>
      </c>
      <c r="D19" s="1">
        <v>1860</v>
      </c>
      <c r="E19" s="1">
        <v>507</v>
      </c>
      <c r="F19" s="1">
        <v>192</v>
      </c>
      <c r="G19" s="1">
        <v>933</v>
      </c>
      <c r="H19" s="1">
        <v>0</v>
      </c>
      <c r="I19" s="1">
        <v>1925</v>
      </c>
      <c r="J19" s="1">
        <v>275</v>
      </c>
      <c r="K19" s="1">
        <v>74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25</v>
      </c>
      <c r="S19" s="1">
        <v>90</v>
      </c>
      <c r="T19" s="1">
        <v>0</v>
      </c>
    </row>
    <row r="20" spans="1:20" x14ac:dyDescent="0.15">
      <c r="A20" s="12" t="s">
        <v>113</v>
      </c>
      <c r="B20" s="1">
        <v>37314</v>
      </c>
      <c r="C20" s="1">
        <v>2523</v>
      </c>
      <c r="D20" s="1">
        <v>2981</v>
      </c>
      <c r="E20" s="1">
        <v>561</v>
      </c>
      <c r="F20" s="1">
        <v>437</v>
      </c>
      <c r="G20" s="1">
        <v>528</v>
      </c>
      <c r="H20" s="1">
        <v>55</v>
      </c>
      <c r="I20" s="1">
        <v>3005</v>
      </c>
      <c r="J20" s="1">
        <v>229</v>
      </c>
      <c r="K20" s="1">
        <v>0</v>
      </c>
      <c r="L20" s="1">
        <v>0</v>
      </c>
      <c r="M20" s="1">
        <v>0</v>
      </c>
      <c r="N20" s="1">
        <v>0</v>
      </c>
      <c r="O20" s="4">
        <v>0.3</v>
      </c>
      <c r="P20" s="1">
        <v>0</v>
      </c>
      <c r="Q20" s="1">
        <v>8</v>
      </c>
      <c r="R20" s="1">
        <v>40</v>
      </c>
      <c r="S20" s="1">
        <v>25</v>
      </c>
      <c r="T20" s="1">
        <v>0</v>
      </c>
    </row>
    <row r="21" spans="1:20" x14ac:dyDescent="0.15">
      <c r="A21" s="11" t="s">
        <v>114</v>
      </c>
      <c r="B21" s="1">
        <v>37860</v>
      </c>
      <c r="C21" s="1">
        <v>3742</v>
      </c>
      <c r="D21" s="1">
        <v>2215</v>
      </c>
      <c r="E21" s="1">
        <v>533</v>
      </c>
      <c r="F21" s="1">
        <v>167</v>
      </c>
      <c r="G21" s="1">
        <v>951</v>
      </c>
      <c r="H21" s="1">
        <v>0</v>
      </c>
      <c r="I21" s="1">
        <v>2045</v>
      </c>
      <c r="J21" s="1">
        <v>145</v>
      </c>
      <c r="K21" s="1">
        <v>90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25</v>
      </c>
      <c r="S21" s="1">
        <v>90</v>
      </c>
      <c r="T21" s="1">
        <v>0</v>
      </c>
    </row>
    <row r="22" spans="1:20" x14ac:dyDescent="0.15">
      <c r="A22" s="12" t="s">
        <v>117</v>
      </c>
      <c r="B22" s="1">
        <v>30393</v>
      </c>
      <c r="C22" s="1">
        <v>3318</v>
      </c>
      <c r="D22" s="1">
        <v>2561</v>
      </c>
      <c r="E22" s="1">
        <v>500</v>
      </c>
      <c r="F22" s="1">
        <v>246</v>
      </c>
      <c r="G22" s="1">
        <v>709</v>
      </c>
      <c r="H22" s="1">
        <v>0</v>
      </c>
      <c r="I22" s="1">
        <v>2010</v>
      </c>
      <c r="J22" s="1">
        <v>300</v>
      </c>
      <c r="K22" s="1">
        <v>52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25</v>
      </c>
      <c r="S22" s="1">
        <v>86</v>
      </c>
      <c r="T22" s="1">
        <v>0</v>
      </c>
    </row>
    <row r="23" spans="1:20" x14ac:dyDescent="0.15">
      <c r="A23" s="10" t="s">
        <v>119</v>
      </c>
      <c r="B23" s="1">
        <v>28639</v>
      </c>
      <c r="C23" s="1">
        <v>3721</v>
      </c>
      <c r="D23" s="1">
        <v>2101</v>
      </c>
      <c r="E23" s="1">
        <v>427</v>
      </c>
      <c r="F23" s="1">
        <v>212</v>
      </c>
      <c r="G23" s="1">
        <v>1007</v>
      </c>
      <c r="H23" s="1">
        <v>0</v>
      </c>
      <c r="I23" s="1">
        <v>2655</v>
      </c>
      <c r="J23" s="1">
        <v>302</v>
      </c>
      <c r="K23" s="1">
        <v>52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12</v>
      </c>
      <c r="R23" s="1">
        <v>25</v>
      </c>
      <c r="S23" s="1">
        <v>107</v>
      </c>
      <c r="T23" s="1">
        <v>0</v>
      </c>
    </row>
    <row r="24" spans="1:20" x14ac:dyDescent="0.15">
      <c r="A24" s="10" t="s">
        <v>120</v>
      </c>
      <c r="B24" s="1">
        <v>32893</v>
      </c>
      <c r="C24" s="1">
        <v>2926</v>
      </c>
      <c r="D24" s="1">
        <v>2205</v>
      </c>
      <c r="E24" s="1">
        <v>488</v>
      </c>
      <c r="F24" s="1">
        <v>247</v>
      </c>
      <c r="G24" s="1">
        <v>756</v>
      </c>
      <c r="H24" s="1">
        <v>20</v>
      </c>
      <c r="I24" s="1">
        <v>2750</v>
      </c>
      <c r="J24" s="1">
        <v>357</v>
      </c>
      <c r="K24" s="1">
        <v>33</v>
      </c>
      <c r="L24" s="1">
        <v>24</v>
      </c>
      <c r="M24" s="4">
        <v>0.1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66</v>
      </c>
      <c r="T24" s="1">
        <v>0</v>
      </c>
    </row>
    <row r="25" spans="1:20" x14ac:dyDescent="0.15">
      <c r="A25" s="11" t="s">
        <v>118</v>
      </c>
    </row>
    <row r="26" spans="1:20" x14ac:dyDescent="0.15">
      <c r="A26" s="10" t="s">
        <v>121</v>
      </c>
    </row>
    <row r="27" spans="1:20" x14ac:dyDescent="0.15">
      <c r="A27" s="11" t="s">
        <v>20</v>
      </c>
      <c r="B27" s="1">
        <v>30022</v>
      </c>
      <c r="C27" s="1">
        <v>3872</v>
      </c>
      <c r="D27" s="1">
        <v>2151</v>
      </c>
      <c r="E27" s="1">
        <v>399</v>
      </c>
      <c r="F27" s="1">
        <v>125</v>
      </c>
      <c r="G27" s="1">
        <v>912</v>
      </c>
      <c r="H27" s="1">
        <v>0</v>
      </c>
      <c r="I27" s="1">
        <v>2135</v>
      </c>
      <c r="J27" s="1">
        <v>265</v>
      </c>
      <c r="K27" s="1">
        <v>72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65</v>
      </c>
      <c r="S27" s="1">
        <v>156</v>
      </c>
      <c r="T27" s="1">
        <v>0</v>
      </c>
    </row>
    <row r="28" spans="1:20" x14ac:dyDescent="0.15">
      <c r="A28" s="12" t="s">
        <v>125</v>
      </c>
      <c r="B28" s="1">
        <v>27143</v>
      </c>
      <c r="C28" s="1">
        <v>3473</v>
      </c>
      <c r="D28" s="1">
        <v>1769</v>
      </c>
      <c r="E28" s="1">
        <v>409</v>
      </c>
      <c r="F28" s="1">
        <v>190</v>
      </c>
      <c r="G28" s="1">
        <v>858</v>
      </c>
      <c r="H28" s="1">
        <v>0</v>
      </c>
      <c r="I28" s="1">
        <v>3355</v>
      </c>
      <c r="J28" s="1">
        <v>277</v>
      </c>
      <c r="K28" s="1">
        <v>53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8</v>
      </c>
      <c r="R28" s="1">
        <v>30</v>
      </c>
      <c r="S28" s="1">
        <v>118</v>
      </c>
      <c r="T28" s="1">
        <v>0</v>
      </c>
    </row>
    <row r="29" spans="1:20" x14ac:dyDescent="0.15">
      <c r="A29" s="12" t="s">
        <v>128</v>
      </c>
      <c r="B29" s="1">
        <v>28916</v>
      </c>
      <c r="C29" s="1">
        <v>4098</v>
      </c>
      <c r="D29" s="1">
        <v>2001</v>
      </c>
      <c r="E29" s="1">
        <v>404</v>
      </c>
      <c r="F29" s="1">
        <v>119</v>
      </c>
      <c r="G29" s="1">
        <v>1129</v>
      </c>
      <c r="H29" s="1">
        <v>20</v>
      </c>
      <c r="I29" s="1">
        <v>2605</v>
      </c>
      <c r="J29" s="1">
        <v>422</v>
      </c>
      <c r="K29" s="1">
        <v>22</v>
      </c>
      <c r="L29" s="1">
        <v>0</v>
      </c>
      <c r="M29" s="4">
        <v>0.12</v>
      </c>
      <c r="N29" s="4">
        <v>0.15</v>
      </c>
      <c r="O29" s="1">
        <v>0</v>
      </c>
      <c r="P29" s="1">
        <v>0</v>
      </c>
      <c r="Q29" s="1">
        <v>0</v>
      </c>
      <c r="R29" s="1">
        <v>30</v>
      </c>
      <c r="S29" s="1">
        <v>105</v>
      </c>
      <c r="T29" s="1">
        <v>0</v>
      </c>
    </row>
    <row r="30" spans="1:20" x14ac:dyDescent="0.15">
      <c r="A30" s="12" t="s">
        <v>43</v>
      </c>
      <c r="B30" s="1">
        <v>24304</v>
      </c>
      <c r="C30" s="1">
        <v>3594</v>
      </c>
      <c r="D30" s="1">
        <v>2710</v>
      </c>
      <c r="E30" s="1">
        <v>366</v>
      </c>
      <c r="F30" s="1">
        <v>171</v>
      </c>
      <c r="G30" s="1">
        <v>998</v>
      </c>
      <c r="H30" s="1">
        <v>35</v>
      </c>
      <c r="I30" s="1">
        <v>1795</v>
      </c>
      <c r="J30" s="1">
        <v>179</v>
      </c>
      <c r="K30" s="1">
        <v>47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55</v>
      </c>
      <c r="S30" s="1">
        <v>75</v>
      </c>
      <c r="T30" s="1">
        <v>0</v>
      </c>
    </row>
    <row r="31" spans="1:20" x14ac:dyDescent="0.15">
      <c r="A31" s="11" t="s">
        <v>129</v>
      </c>
      <c r="B31" s="1">
        <v>22363</v>
      </c>
      <c r="C31" s="1">
        <v>3760</v>
      </c>
      <c r="D31" s="1">
        <v>2453</v>
      </c>
      <c r="E31" s="1">
        <v>359</v>
      </c>
      <c r="F31" s="1">
        <v>224</v>
      </c>
      <c r="G31" s="1">
        <v>1139</v>
      </c>
      <c r="H31" s="1">
        <v>0</v>
      </c>
      <c r="I31" s="1">
        <v>1540</v>
      </c>
      <c r="J31" s="1">
        <v>345</v>
      </c>
      <c r="K31" s="1">
        <v>10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60</v>
      </c>
      <c r="S31" s="1">
        <v>62</v>
      </c>
      <c r="T31" s="1">
        <v>0</v>
      </c>
    </row>
    <row r="32" spans="1:20" x14ac:dyDescent="0.15">
      <c r="A32" s="11" t="s">
        <v>130</v>
      </c>
      <c r="B32" s="1">
        <v>22223</v>
      </c>
      <c r="C32" s="1">
        <v>4039</v>
      </c>
      <c r="D32" s="1">
        <v>2439</v>
      </c>
      <c r="E32" s="1">
        <v>390</v>
      </c>
      <c r="F32" s="1">
        <v>143</v>
      </c>
      <c r="G32" s="1">
        <v>1076</v>
      </c>
      <c r="H32" s="1">
        <v>130</v>
      </c>
      <c r="I32" s="1">
        <v>2070</v>
      </c>
      <c r="J32" s="1">
        <v>164</v>
      </c>
      <c r="K32" s="1">
        <v>65</v>
      </c>
      <c r="L32" s="1">
        <v>0</v>
      </c>
      <c r="M32" s="1">
        <v>0</v>
      </c>
      <c r="N32" s="4">
        <v>0.15</v>
      </c>
      <c r="O32" s="1">
        <v>0</v>
      </c>
      <c r="P32" s="1">
        <v>0</v>
      </c>
      <c r="Q32" s="1">
        <v>0</v>
      </c>
      <c r="R32" s="1">
        <v>30</v>
      </c>
      <c r="S32" s="1">
        <v>100</v>
      </c>
      <c r="T32" s="1">
        <v>0</v>
      </c>
    </row>
    <row r="33" spans="1:20" x14ac:dyDescent="0.15">
      <c r="A33" s="11" t="s">
        <v>131</v>
      </c>
      <c r="B33" s="1">
        <v>36011</v>
      </c>
      <c r="C33" s="1">
        <v>3674</v>
      </c>
      <c r="D33" s="1">
        <v>1849</v>
      </c>
      <c r="E33" s="1">
        <v>475</v>
      </c>
      <c r="F33" s="1">
        <v>194</v>
      </c>
      <c r="G33" s="1">
        <v>962</v>
      </c>
      <c r="H33" s="1">
        <v>0</v>
      </c>
      <c r="I33" s="1">
        <v>3555</v>
      </c>
      <c r="J33" s="1">
        <v>322</v>
      </c>
      <c r="K33" s="1">
        <v>29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30</v>
      </c>
      <c r="S33" s="1">
        <v>118</v>
      </c>
      <c r="T33" s="1">
        <v>0</v>
      </c>
    </row>
    <row r="34" spans="1:20" x14ac:dyDescent="0.15">
      <c r="A34" s="11" t="s">
        <v>132</v>
      </c>
      <c r="B34" s="1">
        <v>22021</v>
      </c>
      <c r="C34" s="1">
        <v>3917</v>
      </c>
      <c r="D34" s="1">
        <v>2535</v>
      </c>
      <c r="E34" s="1">
        <v>370</v>
      </c>
      <c r="F34" s="1">
        <v>123</v>
      </c>
      <c r="G34" s="1">
        <v>1169</v>
      </c>
      <c r="H34" s="1">
        <v>30</v>
      </c>
      <c r="I34" s="1">
        <v>1465</v>
      </c>
      <c r="J34" s="1">
        <v>177</v>
      </c>
      <c r="K34" s="1">
        <v>42</v>
      </c>
      <c r="L34" s="1">
        <v>0</v>
      </c>
      <c r="M34" s="1">
        <v>0</v>
      </c>
      <c r="N34" s="4">
        <v>0.15</v>
      </c>
      <c r="O34" s="4">
        <v>0.3</v>
      </c>
      <c r="P34" s="1">
        <v>0</v>
      </c>
      <c r="Q34" s="1">
        <v>0</v>
      </c>
      <c r="R34" s="1">
        <v>30</v>
      </c>
      <c r="S34" s="1">
        <v>120</v>
      </c>
      <c r="T34" s="1">
        <v>0</v>
      </c>
    </row>
    <row r="35" spans="1:20" x14ac:dyDescent="0.15">
      <c r="A35" s="11" t="s">
        <v>133</v>
      </c>
      <c r="B35" s="1">
        <v>30238</v>
      </c>
      <c r="C35" s="1">
        <v>3855</v>
      </c>
      <c r="D35" s="1">
        <v>2435</v>
      </c>
      <c r="E35" s="1">
        <v>342</v>
      </c>
      <c r="F35" s="1">
        <v>117</v>
      </c>
      <c r="G35" s="1">
        <v>1126</v>
      </c>
      <c r="H35" s="1">
        <v>0</v>
      </c>
      <c r="I35" s="1">
        <v>995</v>
      </c>
      <c r="J35" s="1">
        <v>399</v>
      </c>
      <c r="K35" s="1">
        <v>51</v>
      </c>
      <c r="L35" s="1">
        <v>0</v>
      </c>
      <c r="M35" s="1">
        <v>0</v>
      </c>
      <c r="N35" s="4">
        <v>0.15</v>
      </c>
      <c r="O35" s="1">
        <v>0</v>
      </c>
      <c r="P35" s="1">
        <v>0</v>
      </c>
      <c r="Q35" s="1">
        <v>12</v>
      </c>
      <c r="R35" s="1">
        <v>30</v>
      </c>
      <c r="S35" s="1">
        <v>75</v>
      </c>
      <c r="T35" s="1">
        <v>0</v>
      </c>
    </row>
    <row r="36" spans="1:20" x14ac:dyDescent="0.15">
      <c r="A36" s="11" t="s">
        <v>134</v>
      </c>
      <c r="B36" s="1">
        <v>19901</v>
      </c>
      <c r="C36" s="1">
        <v>4042</v>
      </c>
      <c r="D36" s="1">
        <v>2337</v>
      </c>
      <c r="E36" s="1">
        <v>324</v>
      </c>
      <c r="F36" s="1">
        <v>168</v>
      </c>
      <c r="G36" s="1">
        <v>1098</v>
      </c>
      <c r="H36" s="1">
        <v>0</v>
      </c>
      <c r="I36" s="1">
        <v>1090</v>
      </c>
      <c r="J36" s="1">
        <v>100</v>
      </c>
      <c r="K36" s="1">
        <v>46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12</v>
      </c>
      <c r="R36" s="1">
        <v>75</v>
      </c>
      <c r="S36" s="1">
        <v>90</v>
      </c>
      <c r="T36" s="1">
        <v>0</v>
      </c>
    </row>
    <row r="37" spans="1:20" x14ac:dyDescent="0.15">
      <c r="A37" s="12" t="s">
        <v>135</v>
      </c>
      <c r="B37" s="1">
        <v>22403</v>
      </c>
      <c r="C37" s="1">
        <v>3789</v>
      </c>
      <c r="D37" s="1">
        <v>2429</v>
      </c>
      <c r="E37" s="1">
        <v>339</v>
      </c>
      <c r="F37" s="1">
        <v>168</v>
      </c>
      <c r="G37" s="1">
        <v>1100</v>
      </c>
      <c r="H37" s="1">
        <v>0</v>
      </c>
      <c r="I37" s="1">
        <v>1195</v>
      </c>
      <c r="J37" s="1">
        <v>547</v>
      </c>
      <c r="K37" s="1">
        <v>156</v>
      </c>
      <c r="L37" s="1">
        <v>15</v>
      </c>
      <c r="M37" s="1">
        <v>0</v>
      </c>
      <c r="N37" s="1">
        <v>0</v>
      </c>
      <c r="O37" s="1">
        <v>0</v>
      </c>
      <c r="P37" s="1">
        <v>0</v>
      </c>
      <c r="Q37" s="1">
        <v>12</v>
      </c>
      <c r="R37" s="1">
        <v>30</v>
      </c>
      <c r="S37" s="1">
        <v>55</v>
      </c>
      <c r="T37" s="1">
        <v>0</v>
      </c>
    </row>
    <row r="38" spans="1:20" x14ac:dyDescent="0.15">
      <c r="A38" s="12" t="s">
        <v>136</v>
      </c>
      <c r="B38" s="1">
        <v>24134</v>
      </c>
      <c r="C38" s="1">
        <v>3746</v>
      </c>
      <c r="D38" s="1">
        <v>2676</v>
      </c>
      <c r="E38" s="1">
        <v>336</v>
      </c>
      <c r="F38" s="1">
        <v>522</v>
      </c>
      <c r="G38" s="1">
        <v>911</v>
      </c>
      <c r="H38" s="1">
        <v>10</v>
      </c>
      <c r="I38" s="1">
        <v>3230</v>
      </c>
      <c r="J38" s="1">
        <v>150</v>
      </c>
      <c r="K38" s="1">
        <v>55</v>
      </c>
      <c r="L38" s="1">
        <v>0</v>
      </c>
      <c r="M38" s="1">
        <v>0</v>
      </c>
      <c r="N38" s="4">
        <v>0.15</v>
      </c>
      <c r="O38" s="1">
        <v>0</v>
      </c>
      <c r="P38" s="1">
        <v>0</v>
      </c>
      <c r="Q38" s="1">
        <v>0</v>
      </c>
      <c r="R38" s="1">
        <v>35</v>
      </c>
      <c r="S38" s="1">
        <v>30</v>
      </c>
      <c r="T38" s="1">
        <v>0</v>
      </c>
    </row>
    <row r="39" spans="1:20" x14ac:dyDescent="0.15">
      <c r="A39" s="12" t="s">
        <v>137</v>
      </c>
      <c r="B39" s="1">
        <v>26358</v>
      </c>
      <c r="C39" s="1">
        <v>3295</v>
      </c>
      <c r="D39" s="1">
        <v>2614</v>
      </c>
      <c r="E39" s="1">
        <v>410</v>
      </c>
      <c r="F39" s="1">
        <v>219</v>
      </c>
      <c r="G39" s="1">
        <v>975</v>
      </c>
      <c r="H39" s="1">
        <v>10</v>
      </c>
      <c r="I39" s="1">
        <v>2240</v>
      </c>
      <c r="J39" s="1">
        <v>364</v>
      </c>
      <c r="K39" s="1">
        <v>57</v>
      </c>
      <c r="L39" s="1">
        <v>10</v>
      </c>
      <c r="M39" s="1">
        <v>0</v>
      </c>
      <c r="N39" s="1">
        <v>0</v>
      </c>
      <c r="O39" s="4">
        <v>0.3</v>
      </c>
      <c r="P39" s="1">
        <v>0</v>
      </c>
      <c r="Q39" s="1">
        <v>12</v>
      </c>
      <c r="R39" s="1">
        <v>75</v>
      </c>
      <c r="S39" s="1">
        <v>40</v>
      </c>
      <c r="T39" s="1">
        <v>0</v>
      </c>
    </row>
    <row r="40" spans="1:20" x14ac:dyDescent="0.15">
      <c r="A40" s="12" t="s">
        <v>138</v>
      </c>
      <c r="B40" s="1">
        <v>20889</v>
      </c>
      <c r="C40" s="1">
        <v>4123</v>
      </c>
      <c r="D40" s="1">
        <v>2444</v>
      </c>
      <c r="E40" s="1">
        <v>376</v>
      </c>
      <c r="F40" s="1">
        <v>223</v>
      </c>
      <c r="G40" s="1">
        <v>1213</v>
      </c>
      <c r="H40" s="1">
        <v>0</v>
      </c>
      <c r="I40" s="1">
        <v>1585</v>
      </c>
      <c r="J40" s="1">
        <v>545</v>
      </c>
      <c r="K40" s="1">
        <v>62</v>
      </c>
      <c r="L40" s="1">
        <v>10</v>
      </c>
      <c r="M40" s="1">
        <v>0</v>
      </c>
      <c r="N40" s="1">
        <v>0</v>
      </c>
      <c r="O40" s="1">
        <v>0</v>
      </c>
      <c r="P40" s="1">
        <v>0</v>
      </c>
      <c r="Q40" s="1">
        <v>32</v>
      </c>
      <c r="R40" s="1">
        <v>85</v>
      </c>
      <c r="S40" s="1">
        <v>60</v>
      </c>
      <c r="T40" s="1">
        <v>0</v>
      </c>
    </row>
    <row r="41" spans="1:20" x14ac:dyDescent="0.15">
      <c r="A41" s="12" t="s">
        <v>139</v>
      </c>
      <c r="B41" s="1">
        <v>29588</v>
      </c>
      <c r="C41" s="1">
        <v>4011</v>
      </c>
      <c r="D41" s="1">
        <v>2556</v>
      </c>
      <c r="E41" s="1">
        <v>427</v>
      </c>
      <c r="F41" s="1">
        <v>155</v>
      </c>
      <c r="G41" s="1">
        <v>1036</v>
      </c>
      <c r="H41" s="1">
        <v>0</v>
      </c>
      <c r="I41" s="1">
        <v>3065</v>
      </c>
      <c r="J41" s="1">
        <v>352</v>
      </c>
      <c r="K41" s="1">
        <v>62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8</v>
      </c>
      <c r="R41" s="1">
        <v>160</v>
      </c>
      <c r="S41" s="1">
        <v>75</v>
      </c>
      <c r="T41" s="1">
        <v>0</v>
      </c>
    </row>
    <row r="42" spans="1:20" x14ac:dyDescent="0.15">
      <c r="A42" s="12" t="s">
        <v>140</v>
      </c>
      <c r="B42" s="1">
        <v>19685</v>
      </c>
      <c r="C42" s="1">
        <v>4569</v>
      </c>
      <c r="D42" s="1">
        <v>2509</v>
      </c>
      <c r="E42" s="1">
        <v>375</v>
      </c>
      <c r="F42" s="1">
        <v>187</v>
      </c>
      <c r="G42" s="1">
        <v>1207</v>
      </c>
      <c r="H42" s="1">
        <v>30</v>
      </c>
      <c r="I42" s="1">
        <v>1090</v>
      </c>
      <c r="J42" s="1">
        <v>92</v>
      </c>
      <c r="K42" s="1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32</v>
      </c>
      <c r="R42" s="1">
        <v>55</v>
      </c>
      <c r="S42" s="1">
        <v>100</v>
      </c>
      <c r="T42" s="1">
        <v>1</v>
      </c>
    </row>
    <row r="43" spans="1:20" x14ac:dyDescent="0.15">
      <c r="A43" s="12" t="s">
        <v>141</v>
      </c>
      <c r="B43" s="1">
        <v>29119</v>
      </c>
      <c r="C43" s="1">
        <v>3190</v>
      </c>
      <c r="D43" s="1">
        <v>2425</v>
      </c>
      <c r="E43" s="1">
        <v>405</v>
      </c>
      <c r="F43" s="1">
        <v>378</v>
      </c>
      <c r="G43" s="1">
        <v>907</v>
      </c>
      <c r="H43" s="1">
        <v>90</v>
      </c>
      <c r="I43" s="1">
        <v>2880</v>
      </c>
      <c r="J43" s="1">
        <v>92</v>
      </c>
      <c r="K43" s="1">
        <v>61</v>
      </c>
      <c r="L43" s="1">
        <v>0</v>
      </c>
      <c r="M43" s="1">
        <v>0</v>
      </c>
      <c r="N43" s="1">
        <v>0</v>
      </c>
      <c r="O43" s="4">
        <v>0.3</v>
      </c>
      <c r="P43" s="1">
        <v>0</v>
      </c>
      <c r="Q43" s="1">
        <v>0</v>
      </c>
      <c r="R43" s="1">
        <v>30</v>
      </c>
      <c r="S43" s="1">
        <v>30</v>
      </c>
      <c r="T43" s="1">
        <v>0</v>
      </c>
    </row>
    <row r="44" spans="1:20" x14ac:dyDescent="0.15">
      <c r="A44" s="12" t="s">
        <v>142</v>
      </c>
      <c r="B44" s="1">
        <v>20746</v>
      </c>
      <c r="C44" s="1">
        <v>3823</v>
      </c>
      <c r="D44" s="1">
        <v>2515</v>
      </c>
      <c r="E44" s="1">
        <v>335</v>
      </c>
      <c r="F44" s="1">
        <v>123</v>
      </c>
      <c r="G44" s="1">
        <v>1556</v>
      </c>
      <c r="H44" s="1">
        <v>60</v>
      </c>
      <c r="I44" s="1">
        <v>605</v>
      </c>
      <c r="J44" s="1">
        <v>210</v>
      </c>
      <c r="K44" s="1">
        <v>163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12</v>
      </c>
      <c r="R44" s="1">
        <v>60</v>
      </c>
      <c r="S44" s="1">
        <v>125</v>
      </c>
      <c r="T44" s="1">
        <v>0</v>
      </c>
    </row>
    <row r="45" spans="1:20" x14ac:dyDescent="0.15">
      <c r="A45" s="12" t="s">
        <v>143</v>
      </c>
      <c r="B45" s="1">
        <v>24462</v>
      </c>
      <c r="C45" s="1">
        <v>3726</v>
      </c>
      <c r="D45" s="1">
        <v>2364</v>
      </c>
      <c r="E45" s="1">
        <v>393</v>
      </c>
      <c r="F45" s="1">
        <v>119</v>
      </c>
      <c r="G45" s="1">
        <v>937</v>
      </c>
      <c r="H45" s="1">
        <v>0</v>
      </c>
      <c r="I45" s="1">
        <v>2485</v>
      </c>
      <c r="J45" s="1">
        <v>215</v>
      </c>
      <c r="K45" s="1">
        <v>69</v>
      </c>
      <c r="L45" s="1">
        <v>0</v>
      </c>
      <c r="M45" s="1">
        <v>0</v>
      </c>
      <c r="N45" s="1">
        <v>0</v>
      </c>
      <c r="O45" s="4">
        <v>0.3</v>
      </c>
      <c r="P45" s="1">
        <v>0</v>
      </c>
      <c r="Q45" s="1">
        <v>0</v>
      </c>
      <c r="R45" s="1">
        <v>55</v>
      </c>
      <c r="S45" s="1">
        <v>156</v>
      </c>
      <c r="T45" s="1">
        <v>0</v>
      </c>
    </row>
    <row r="46" spans="1:20" x14ac:dyDescent="0.15">
      <c r="A46" s="12" t="s">
        <v>144</v>
      </c>
      <c r="B46" s="1">
        <v>35003</v>
      </c>
      <c r="C46" s="1">
        <v>3744</v>
      </c>
      <c r="D46" s="1">
        <v>2532</v>
      </c>
      <c r="E46" s="1">
        <v>398</v>
      </c>
      <c r="F46" s="1">
        <v>167</v>
      </c>
      <c r="G46" s="1">
        <v>976</v>
      </c>
      <c r="H46" s="1">
        <v>5</v>
      </c>
      <c r="I46" s="1">
        <v>1900</v>
      </c>
      <c r="J46" s="1">
        <v>267</v>
      </c>
      <c r="K46" s="1">
        <v>27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8</v>
      </c>
      <c r="R46" s="1">
        <v>30</v>
      </c>
      <c r="S46" s="1">
        <v>101</v>
      </c>
      <c r="T46" s="1">
        <v>0</v>
      </c>
    </row>
    <row r="47" spans="1:20" x14ac:dyDescent="0.15">
      <c r="A47" s="12" t="s">
        <v>145</v>
      </c>
      <c r="B47" s="1">
        <v>27947</v>
      </c>
      <c r="C47" s="1">
        <v>3617</v>
      </c>
      <c r="D47" s="1">
        <v>2765</v>
      </c>
      <c r="E47" s="1">
        <v>392</v>
      </c>
      <c r="F47" s="1">
        <v>120</v>
      </c>
      <c r="G47" s="1">
        <v>895</v>
      </c>
      <c r="H47" s="1">
        <v>20</v>
      </c>
      <c r="I47" s="1">
        <v>2525</v>
      </c>
      <c r="J47" s="1">
        <v>387</v>
      </c>
      <c r="K47" s="1">
        <v>62</v>
      </c>
      <c r="L47" s="1">
        <v>0</v>
      </c>
      <c r="M47" s="1">
        <v>0</v>
      </c>
      <c r="N47" s="1">
        <v>0</v>
      </c>
      <c r="O47" s="4">
        <v>0.3</v>
      </c>
      <c r="P47" s="1">
        <v>0</v>
      </c>
      <c r="Q47" s="1">
        <v>0</v>
      </c>
      <c r="R47" s="1">
        <v>55</v>
      </c>
      <c r="S47" s="1">
        <v>156</v>
      </c>
      <c r="T47" s="1">
        <v>0</v>
      </c>
    </row>
    <row r="48" spans="1:20" x14ac:dyDescent="0.15">
      <c r="A48" s="12" t="s">
        <v>146</v>
      </c>
      <c r="B48" s="1">
        <v>21898</v>
      </c>
      <c r="C48" s="1">
        <v>4375</v>
      </c>
      <c r="D48" s="1">
        <v>2261</v>
      </c>
      <c r="E48" s="1">
        <v>383</v>
      </c>
      <c r="F48" s="1">
        <v>120</v>
      </c>
      <c r="G48" s="1">
        <v>1226</v>
      </c>
      <c r="H48" s="1">
        <v>0</v>
      </c>
      <c r="I48" s="1">
        <v>1140</v>
      </c>
      <c r="J48" s="1">
        <v>150</v>
      </c>
      <c r="K48" s="1">
        <v>78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</v>
      </c>
      <c r="R48" s="1">
        <v>30</v>
      </c>
      <c r="S48" s="1">
        <v>191</v>
      </c>
      <c r="T48" s="1">
        <v>0</v>
      </c>
    </row>
    <row r="49" spans="1:20" x14ac:dyDescent="0.15">
      <c r="A49" s="12" t="s">
        <v>147</v>
      </c>
      <c r="B49" s="1">
        <v>24359</v>
      </c>
      <c r="C49" s="1">
        <v>3493</v>
      </c>
      <c r="D49" s="1">
        <v>2172</v>
      </c>
      <c r="E49" s="1">
        <v>354</v>
      </c>
      <c r="F49" s="1">
        <v>214</v>
      </c>
      <c r="G49" s="1">
        <v>954</v>
      </c>
      <c r="H49" s="1">
        <v>0</v>
      </c>
      <c r="I49" s="1">
        <v>2775</v>
      </c>
      <c r="J49" s="1">
        <v>432</v>
      </c>
      <c r="K49" s="1">
        <v>59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20</v>
      </c>
      <c r="R49" s="1">
        <v>55</v>
      </c>
      <c r="S49" s="1">
        <v>92</v>
      </c>
      <c r="T49" s="1">
        <v>0</v>
      </c>
    </row>
    <row r="50" spans="1:20" x14ac:dyDescent="0.15">
      <c r="A50" s="11" t="s">
        <v>148</v>
      </c>
    </row>
    <row r="51" spans="1:20" x14ac:dyDescent="0.15">
      <c r="A51" s="11" t="s">
        <v>149</v>
      </c>
    </row>
    <row r="52" spans="1:20" x14ac:dyDescent="0.15">
      <c r="A52" s="11" t="s">
        <v>150</v>
      </c>
    </row>
    <row r="53" spans="1:20" x14ac:dyDescent="0.15">
      <c r="A53" s="12" t="s">
        <v>54</v>
      </c>
      <c r="B53" s="1">
        <v>31153</v>
      </c>
      <c r="C53" s="1">
        <v>2459</v>
      </c>
      <c r="D53" s="1">
        <v>5844</v>
      </c>
      <c r="E53" s="1">
        <v>331</v>
      </c>
      <c r="F53" s="1">
        <v>358</v>
      </c>
      <c r="G53" s="1">
        <v>374</v>
      </c>
      <c r="H53" s="1">
        <v>205</v>
      </c>
      <c r="I53" s="1">
        <v>1700</v>
      </c>
      <c r="J53" s="1">
        <v>710</v>
      </c>
      <c r="K53" s="1">
        <v>6</v>
      </c>
      <c r="L53" s="1">
        <v>37</v>
      </c>
      <c r="M53" s="1">
        <v>0</v>
      </c>
      <c r="N53" s="1">
        <v>0</v>
      </c>
      <c r="O53" s="4">
        <v>0.3</v>
      </c>
      <c r="P53" s="1">
        <v>0</v>
      </c>
      <c r="Q53" s="1">
        <v>0</v>
      </c>
      <c r="R53" s="1">
        <v>5</v>
      </c>
      <c r="S53" s="1">
        <v>0</v>
      </c>
      <c r="T53" s="1">
        <v>0</v>
      </c>
    </row>
    <row r="54" spans="1:20" x14ac:dyDescent="0.15">
      <c r="A54" s="11" t="s">
        <v>152</v>
      </c>
      <c r="B54" s="1">
        <v>18306</v>
      </c>
      <c r="C54" s="1">
        <v>2614</v>
      </c>
      <c r="D54" s="1">
        <v>6245</v>
      </c>
      <c r="E54" s="1">
        <v>242</v>
      </c>
      <c r="F54" s="1">
        <v>275</v>
      </c>
      <c r="G54" s="1">
        <v>420</v>
      </c>
      <c r="H54" s="1">
        <v>205</v>
      </c>
      <c r="I54" s="1">
        <v>1860</v>
      </c>
      <c r="J54" s="1">
        <v>852</v>
      </c>
      <c r="K54" s="1">
        <v>5</v>
      </c>
      <c r="L54" s="1">
        <v>37</v>
      </c>
      <c r="M54" s="4">
        <v>0.5</v>
      </c>
      <c r="N54" s="1">
        <v>0</v>
      </c>
      <c r="O54" s="4">
        <v>0.4</v>
      </c>
      <c r="P54" s="1">
        <v>0</v>
      </c>
      <c r="Q54" s="1">
        <v>0</v>
      </c>
      <c r="R54" s="1">
        <v>10</v>
      </c>
      <c r="S54" s="1">
        <v>0</v>
      </c>
      <c r="T54" s="1">
        <v>2</v>
      </c>
    </row>
    <row r="55" spans="1:20" x14ac:dyDescent="0.15">
      <c r="A55" s="12" t="s">
        <v>48</v>
      </c>
      <c r="B55" s="1">
        <v>27760</v>
      </c>
      <c r="C55" s="1">
        <v>2640</v>
      </c>
      <c r="D55" s="1">
        <v>7074</v>
      </c>
      <c r="E55" s="1">
        <v>359</v>
      </c>
      <c r="F55" s="1">
        <v>328</v>
      </c>
      <c r="G55" s="1">
        <v>450</v>
      </c>
      <c r="H55" s="1">
        <v>120</v>
      </c>
      <c r="I55" s="1">
        <v>2645</v>
      </c>
      <c r="J55" s="1">
        <v>802</v>
      </c>
      <c r="K55" s="1">
        <v>5</v>
      </c>
      <c r="L55" s="1">
        <v>30</v>
      </c>
      <c r="M55" s="4">
        <v>0.1</v>
      </c>
      <c r="N55" s="4">
        <v>0.15</v>
      </c>
      <c r="O55" s="4">
        <v>0.4</v>
      </c>
      <c r="P55" s="1">
        <v>0</v>
      </c>
      <c r="Q55" s="1">
        <v>0</v>
      </c>
      <c r="R55" s="1">
        <v>0</v>
      </c>
      <c r="S55" s="1">
        <v>0</v>
      </c>
      <c r="T55" s="1">
        <v>2</v>
      </c>
    </row>
    <row r="56" spans="1:20" x14ac:dyDescent="0.15">
      <c r="A56" s="12" t="s">
        <v>56</v>
      </c>
      <c r="B56" s="1">
        <v>21948</v>
      </c>
      <c r="C56" s="1">
        <v>2220</v>
      </c>
      <c r="D56" s="1">
        <v>4591</v>
      </c>
      <c r="E56" s="1">
        <v>309</v>
      </c>
      <c r="F56" s="1">
        <v>324</v>
      </c>
      <c r="G56" s="1">
        <v>500</v>
      </c>
      <c r="H56" s="1">
        <v>40</v>
      </c>
      <c r="I56" s="1">
        <v>2680</v>
      </c>
      <c r="J56" s="1">
        <v>852</v>
      </c>
      <c r="K56" s="1">
        <v>25</v>
      </c>
      <c r="L56" s="1">
        <v>50</v>
      </c>
      <c r="M56" s="4">
        <v>1.7</v>
      </c>
      <c r="N56" s="1">
        <v>0</v>
      </c>
      <c r="O56" s="4">
        <v>0.4</v>
      </c>
      <c r="P56" s="1">
        <v>0</v>
      </c>
      <c r="Q56" s="1">
        <v>0</v>
      </c>
      <c r="R56" s="1">
        <v>10</v>
      </c>
      <c r="S56" s="1">
        <v>0</v>
      </c>
      <c r="T56" s="1">
        <v>0</v>
      </c>
    </row>
    <row r="57" spans="1:20" x14ac:dyDescent="0.15">
      <c r="A57" s="12" t="s">
        <v>57</v>
      </c>
      <c r="B57" s="1">
        <v>21304</v>
      </c>
      <c r="C57" s="1">
        <v>2775</v>
      </c>
      <c r="D57" s="1">
        <v>6320</v>
      </c>
      <c r="E57" s="1">
        <v>308</v>
      </c>
      <c r="F57" s="1">
        <v>303</v>
      </c>
      <c r="G57" s="1">
        <v>571</v>
      </c>
      <c r="H57" s="1">
        <v>460</v>
      </c>
      <c r="I57" s="1">
        <v>1835</v>
      </c>
      <c r="J57" s="1">
        <v>1000</v>
      </c>
      <c r="K57" s="1">
        <v>0</v>
      </c>
      <c r="L57" s="1">
        <v>25</v>
      </c>
      <c r="M57" s="1">
        <v>0</v>
      </c>
      <c r="N57" s="4">
        <v>0.15</v>
      </c>
      <c r="O57" s="4">
        <v>0.4</v>
      </c>
      <c r="P57" s="1">
        <v>0</v>
      </c>
      <c r="Q57" s="1">
        <v>0</v>
      </c>
      <c r="R57" s="1">
        <v>10</v>
      </c>
      <c r="S57" s="1">
        <v>0</v>
      </c>
      <c r="T57" s="1">
        <v>0</v>
      </c>
    </row>
    <row r="58" spans="1:20" x14ac:dyDescent="0.15">
      <c r="A58" s="10" t="s">
        <v>153</v>
      </c>
      <c r="B58" s="1">
        <v>21241</v>
      </c>
      <c r="C58" s="1">
        <v>2591</v>
      </c>
      <c r="D58" s="1">
        <v>6051</v>
      </c>
      <c r="E58" s="1">
        <v>329</v>
      </c>
      <c r="F58" s="1">
        <v>313</v>
      </c>
      <c r="G58" s="1">
        <v>480</v>
      </c>
      <c r="H58" s="1">
        <v>165</v>
      </c>
      <c r="I58" s="1">
        <v>2125</v>
      </c>
      <c r="J58" s="1">
        <v>945</v>
      </c>
      <c r="K58" s="1">
        <v>10</v>
      </c>
      <c r="L58" s="1">
        <v>42</v>
      </c>
      <c r="M58" s="4">
        <v>0.4</v>
      </c>
      <c r="N58" s="1">
        <v>0</v>
      </c>
      <c r="O58" s="4">
        <v>0.4</v>
      </c>
      <c r="P58" s="1">
        <v>0</v>
      </c>
      <c r="Q58" s="1">
        <v>0</v>
      </c>
      <c r="R58" s="1">
        <v>10</v>
      </c>
      <c r="S58" s="1">
        <v>0</v>
      </c>
      <c r="T58" s="1">
        <v>2</v>
      </c>
    </row>
    <row r="59" spans="1:20" x14ac:dyDescent="0.15">
      <c r="A59" s="10" t="s">
        <v>154</v>
      </c>
      <c r="B59" s="1">
        <v>20494</v>
      </c>
      <c r="C59" s="1">
        <v>2336</v>
      </c>
      <c r="D59" s="1">
        <v>5646</v>
      </c>
      <c r="E59" s="1">
        <v>270</v>
      </c>
      <c r="F59" s="1">
        <v>289</v>
      </c>
      <c r="G59" s="1">
        <v>389</v>
      </c>
      <c r="H59" s="1">
        <v>210</v>
      </c>
      <c r="I59" s="1">
        <v>1700</v>
      </c>
      <c r="J59" s="1">
        <v>900</v>
      </c>
      <c r="K59" s="1">
        <v>0</v>
      </c>
      <c r="L59" s="1">
        <v>42</v>
      </c>
      <c r="M59" s="4">
        <v>0.2</v>
      </c>
      <c r="N59" s="4">
        <v>0.15</v>
      </c>
      <c r="O59" s="4">
        <v>0.3</v>
      </c>
      <c r="P59" s="1">
        <v>0</v>
      </c>
      <c r="Q59" s="1">
        <v>0</v>
      </c>
      <c r="R59" s="1">
        <v>5</v>
      </c>
      <c r="S59" s="1">
        <v>0</v>
      </c>
      <c r="T59" s="1">
        <v>2</v>
      </c>
    </row>
    <row r="60" spans="1:20" x14ac:dyDescent="0.15">
      <c r="A60" s="10" t="s">
        <v>155</v>
      </c>
      <c r="B60" s="1">
        <v>19654</v>
      </c>
      <c r="C60" s="1">
        <v>3186</v>
      </c>
      <c r="D60" s="1">
        <v>5995</v>
      </c>
      <c r="E60" s="1">
        <v>371</v>
      </c>
      <c r="F60" s="1">
        <v>281</v>
      </c>
      <c r="G60" s="1">
        <v>632</v>
      </c>
      <c r="H60" s="1">
        <v>210</v>
      </c>
      <c r="I60" s="1">
        <v>1640</v>
      </c>
      <c r="J60" s="1">
        <v>780</v>
      </c>
      <c r="K60" s="1">
        <v>15</v>
      </c>
      <c r="L60" s="1">
        <v>30</v>
      </c>
      <c r="M60" s="4">
        <v>0.5</v>
      </c>
      <c r="N60" s="1">
        <v>0</v>
      </c>
      <c r="O60" s="4">
        <v>0.4</v>
      </c>
      <c r="P60" s="1">
        <v>0</v>
      </c>
      <c r="Q60" s="1">
        <v>0</v>
      </c>
      <c r="R60" s="1">
        <v>5</v>
      </c>
      <c r="S60" s="1">
        <v>30</v>
      </c>
      <c r="T60" s="1">
        <v>2</v>
      </c>
    </row>
    <row r="61" spans="1:20" x14ac:dyDescent="0.15">
      <c r="A61" s="10" t="s">
        <v>156</v>
      </c>
      <c r="B61" s="1">
        <v>24383</v>
      </c>
      <c r="C61" s="1">
        <v>2464</v>
      </c>
      <c r="D61" s="1">
        <v>5901</v>
      </c>
      <c r="E61" s="1">
        <v>333</v>
      </c>
      <c r="F61" s="1">
        <v>299</v>
      </c>
      <c r="G61" s="1">
        <v>458</v>
      </c>
      <c r="H61" s="1">
        <v>135</v>
      </c>
      <c r="I61" s="1">
        <v>2200</v>
      </c>
      <c r="J61" s="1">
        <v>836</v>
      </c>
      <c r="K61" s="1">
        <v>0</v>
      </c>
      <c r="L61" s="1">
        <v>67</v>
      </c>
      <c r="M61" s="1">
        <v>0</v>
      </c>
      <c r="N61" s="1">
        <v>0</v>
      </c>
      <c r="O61" s="4">
        <v>0.3</v>
      </c>
      <c r="P61" s="1">
        <v>0</v>
      </c>
      <c r="Q61" s="1">
        <v>0</v>
      </c>
      <c r="R61" s="1">
        <v>10</v>
      </c>
      <c r="S61" s="1">
        <v>0</v>
      </c>
      <c r="T61" s="1">
        <v>2</v>
      </c>
    </row>
    <row r="62" spans="1:20" x14ac:dyDescent="0.15">
      <c r="A62" s="10" t="s">
        <v>157</v>
      </c>
      <c r="B62" s="1">
        <v>25173</v>
      </c>
      <c r="C62" s="1">
        <v>2284</v>
      </c>
      <c r="D62" s="1">
        <v>5568</v>
      </c>
      <c r="E62" s="1">
        <v>352</v>
      </c>
      <c r="F62" s="1">
        <v>381</v>
      </c>
      <c r="G62" s="1">
        <v>426</v>
      </c>
      <c r="H62" s="1">
        <v>165</v>
      </c>
      <c r="I62" s="1">
        <v>2660</v>
      </c>
      <c r="J62" s="1">
        <v>792</v>
      </c>
      <c r="K62" s="1">
        <v>25</v>
      </c>
      <c r="L62" s="1">
        <v>20</v>
      </c>
      <c r="M62" s="4">
        <v>1.1000000000000001</v>
      </c>
      <c r="N62" s="4">
        <v>0.15</v>
      </c>
      <c r="O62" s="4">
        <v>0.3</v>
      </c>
      <c r="P62" s="1">
        <v>0</v>
      </c>
      <c r="Q62" s="1">
        <v>0</v>
      </c>
      <c r="R62" s="1">
        <v>10</v>
      </c>
      <c r="S62" s="1">
        <v>0</v>
      </c>
      <c r="T62" s="1">
        <v>0</v>
      </c>
    </row>
    <row r="63" spans="1:20" x14ac:dyDescent="0.15">
      <c r="A63" s="10" t="s">
        <v>158</v>
      </c>
      <c r="B63" s="1">
        <v>28715</v>
      </c>
      <c r="C63" s="1">
        <v>2323</v>
      </c>
      <c r="D63" s="1">
        <v>5274</v>
      </c>
      <c r="E63" s="1">
        <v>463</v>
      </c>
      <c r="F63" s="1">
        <v>360</v>
      </c>
      <c r="G63" s="1">
        <v>504</v>
      </c>
      <c r="H63" s="1">
        <v>95</v>
      </c>
      <c r="I63" s="1">
        <v>3810</v>
      </c>
      <c r="J63" s="1">
        <v>700</v>
      </c>
      <c r="K63" s="1">
        <v>5</v>
      </c>
      <c r="L63" s="1">
        <v>50</v>
      </c>
      <c r="M63" s="1">
        <v>0</v>
      </c>
      <c r="N63" s="4">
        <v>0.15</v>
      </c>
      <c r="O63" s="4">
        <v>0.3</v>
      </c>
      <c r="P63" s="1">
        <v>0</v>
      </c>
      <c r="Q63" s="1">
        <v>0</v>
      </c>
      <c r="R63" s="1">
        <v>10</v>
      </c>
      <c r="S63" s="1">
        <v>0</v>
      </c>
      <c r="T63" s="1">
        <v>0</v>
      </c>
    </row>
    <row r="64" spans="1:20" x14ac:dyDescent="0.15">
      <c r="A64" s="10" t="s">
        <v>159</v>
      </c>
      <c r="B64" s="1">
        <v>21119</v>
      </c>
      <c r="C64" s="1">
        <v>2785</v>
      </c>
      <c r="D64" s="1">
        <v>6049</v>
      </c>
      <c r="E64" s="1">
        <v>406</v>
      </c>
      <c r="F64" s="1">
        <v>338</v>
      </c>
      <c r="G64" s="1">
        <v>447</v>
      </c>
      <c r="H64" s="1">
        <v>115</v>
      </c>
      <c r="I64" s="1">
        <v>1850</v>
      </c>
      <c r="J64" s="1">
        <v>1032</v>
      </c>
      <c r="K64" s="1">
        <v>5</v>
      </c>
      <c r="L64" s="1">
        <v>67</v>
      </c>
      <c r="M64" s="4">
        <v>0.1</v>
      </c>
      <c r="N64" s="4">
        <v>0.15</v>
      </c>
      <c r="O64" s="4">
        <v>0.3</v>
      </c>
      <c r="P64" s="1">
        <v>0</v>
      </c>
      <c r="Q64" s="1">
        <v>0</v>
      </c>
      <c r="R64" s="1">
        <v>5</v>
      </c>
      <c r="S64" s="1">
        <v>0</v>
      </c>
      <c r="T64" s="1">
        <v>2</v>
      </c>
    </row>
    <row r="65" spans="1:20" x14ac:dyDescent="0.15">
      <c r="A65" s="10" t="s">
        <v>160</v>
      </c>
      <c r="B65" s="1">
        <v>41647</v>
      </c>
      <c r="C65" s="1">
        <v>2376</v>
      </c>
      <c r="D65" s="1">
        <v>5443</v>
      </c>
      <c r="E65" s="1">
        <v>495</v>
      </c>
      <c r="F65" s="1">
        <v>290</v>
      </c>
      <c r="G65" s="1">
        <v>404</v>
      </c>
      <c r="H65" s="1">
        <v>225</v>
      </c>
      <c r="I65" s="1">
        <v>2180</v>
      </c>
      <c r="J65" s="1">
        <v>752</v>
      </c>
      <c r="K65" s="1">
        <v>0</v>
      </c>
      <c r="L65" s="1">
        <v>15</v>
      </c>
      <c r="M65" s="1">
        <v>0</v>
      </c>
      <c r="N65" s="4">
        <v>0.15</v>
      </c>
      <c r="O65" s="4">
        <v>0.3</v>
      </c>
      <c r="P65" s="1">
        <v>0</v>
      </c>
      <c r="Q65" s="1">
        <v>0</v>
      </c>
      <c r="R65" s="1">
        <v>5</v>
      </c>
      <c r="S65" s="1">
        <v>16</v>
      </c>
      <c r="T65" s="1">
        <v>2</v>
      </c>
    </row>
    <row r="66" spans="1:20" x14ac:dyDescent="0.15">
      <c r="A66" s="10" t="s">
        <v>161</v>
      </c>
      <c r="B66" s="1">
        <v>24770</v>
      </c>
      <c r="C66" s="1">
        <v>2579</v>
      </c>
      <c r="D66" s="1">
        <v>5854</v>
      </c>
      <c r="E66" s="1">
        <v>310</v>
      </c>
      <c r="F66" s="1">
        <v>394</v>
      </c>
      <c r="G66" s="1">
        <v>461</v>
      </c>
      <c r="H66" s="1">
        <v>175</v>
      </c>
      <c r="I66" s="1">
        <v>2625</v>
      </c>
      <c r="J66" s="1">
        <v>725</v>
      </c>
      <c r="K66" s="1">
        <v>0</v>
      </c>
      <c r="L66" s="1">
        <v>35</v>
      </c>
      <c r="M66" s="4">
        <v>0.2</v>
      </c>
      <c r="N66" s="4">
        <v>0.15</v>
      </c>
      <c r="O66" s="4">
        <v>0.3</v>
      </c>
      <c r="P66" s="1">
        <v>0</v>
      </c>
      <c r="Q66" s="1">
        <v>0</v>
      </c>
      <c r="R66" s="1">
        <v>5</v>
      </c>
      <c r="S66" s="1">
        <v>0</v>
      </c>
      <c r="T66" s="1">
        <v>0</v>
      </c>
    </row>
    <row r="67" spans="1:20" x14ac:dyDescent="0.15">
      <c r="A67" s="10" t="s">
        <v>162</v>
      </c>
      <c r="B67" s="1">
        <v>24698</v>
      </c>
      <c r="C67" s="1">
        <v>3548</v>
      </c>
      <c r="D67" s="1">
        <v>4038</v>
      </c>
      <c r="E67" s="1">
        <v>332</v>
      </c>
      <c r="F67" s="1">
        <v>201</v>
      </c>
      <c r="G67" s="1">
        <v>748</v>
      </c>
      <c r="H67" s="1">
        <v>115</v>
      </c>
      <c r="I67" s="1">
        <v>2040</v>
      </c>
      <c r="J67" s="1">
        <v>590</v>
      </c>
      <c r="K67" s="1">
        <v>30</v>
      </c>
      <c r="L67" s="1">
        <v>15</v>
      </c>
      <c r="M67" s="4">
        <v>0.1</v>
      </c>
      <c r="N67" s="1">
        <v>0</v>
      </c>
      <c r="O67" s="4">
        <v>0.4</v>
      </c>
      <c r="P67" s="1">
        <v>0</v>
      </c>
      <c r="Q67" s="1">
        <v>12</v>
      </c>
      <c r="R67" s="1">
        <v>81</v>
      </c>
      <c r="S67" s="1">
        <v>30</v>
      </c>
      <c r="T67" s="1">
        <v>0</v>
      </c>
    </row>
    <row r="68" spans="1:20" x14ac:dyDescent="0.15">
      <c r="A68" s="10" t="s">
        <v>163</v>
      </c>
      <c r="B68" s="1">
        <v>27224</v>
      </c>
      <c r="C68" s="1">
        <v>2283</v>
      </c>
      <c r="D68" s="1">
        <v>5557</v>
      </c>
      <c r="E68" s="1">
        <v>323</v>
      </c>
      <c r="F68" s="1">
        <v>213</v>
      </c>
      <c r="G68" s="1">
        <v>368</v>
      </c>
      <c r="H68" s="1">
        <v>155</v>
      </c>
      <c r="I68" s="1">
        <v>2585</v>
      </c>
      <c r="J68" s="1">
        <v>1235</v>
      </c>
      <c r="K68" s="1">
        <v>20</v>
      </c>
      <c r="L68" s="1">
        <v>20</v>
      </c>
      <c r="M68" s="4">
        <v>1.7</v>
      </c>
      <c r="N68" s="4">
        <v>0.15</v>
      </c>
      <c r="O68" s="4">
        <v>0</v>
      </c>
      <c r="P68" s="1">
        <v>0</v>
      </c>
      <c r="Q68" s="1">
        <v>0</v>
      </c>
      <c r="R68" s="1">
        <v>5</v>
      </c>
      <c r="S68" s="1">
        <v>16</v>
      </c>
      <c r="T68" s="1">
        <v>2</v>
      </c>
    </row>
    <row r="69" spans="1:20" x14ac:dyDescent="0.15">
      <c r="A69" s="10" t="s">
        <v>164</v>
      </c>
      <c r="B69" s="1">
        <v>23919</v>
      </c>
      <c r="C69" s="1">
        <v>2641</v>
      </c>
      <c r="D69" s="1">
        <v>6550</v>
      </c>
      <c r="E69" s="1">
        <v>324</v>
      </c>
      <c r="F69" s="1">
        <v>301</v>
      </c>
      <c r="G69" s="1">
        <v>455</v>
      </c>
      <c r="H69" s="1">
        <v>145</v>
      </c>
      <c r="I69" s="1">
        <v>2570</v>
      </c>
      <c r="J69" s="1">
        <v>612</v>
      </c>
      <c r="K69" s="1">
        <v>15</v>
      </c>
      <c r="L69" s="1">
        <v>32</v>
      </c>
      <c r="M69" s="4">
        <v>0.4</v>
      </c>
      <c r="N69" s="1">
        <v>0</v>
      </c>
      <c r="O69" s="4">
        <v>0.3</v>
      </c>
      <c r="P69" s="1">
        <v>0</v>
      </c>
      <c r="Q69" s="1">
        <v>0</v>
      </c>
      <c r="R69" s="1">
        <v>5</v>
      </c>
      <c r="S69" s="1">
        <v>16</v>
      </c>
      <c r="T69" s="1">
        <v>0</v>
      </c>
    </row>
    <row r="70" spans="1:20" x14ac:dyDescent="0.15">
      <c r="A70" s="10" t="s">
        <v>165</v>
      </c>
      <c r="B70" s="1">
        <v>20678</v>
      </c>
      <c r="C70" s="1">
        <v>2595</v>
      </c>
      <c r="D70" s="1">
        <v>5095</v>
      </c>
      <c r="E70" s="1">
        <v>346</v>
      </c>
      <c r="F70" s="1">
        <v>266</v>
      </c>
      <c r="G70" s="1">
        <v>479</v>
      </c>
      <c r="H70" s="1">
        <v>20</v>
      </c>
      <c r="I70" s="1">
        <v>1965</v>
      </c>
      <c r="J70" s="1">
        <v>1230</v>
      </c>
      <c r="K70" s="1">
        <v>38</v>
      </c>
      <c r="L70" s="1">
        <v>50</v>
      </c>
      <c r="M70" s="4">
        <v>1.5</v>
      </c>
      <c r="N70" s="4">
        <v>0.15</v>
      </c>
      <c r="O70" s="4">
        <v>0.4</v>
      </c>
      <c r="P70" s="1">
        <v>0</v>
      </c>
      <c r="Q70" s="1">
        <v>0</v>
      </c>
      <c r="R70" s="1">
        <v>5</v>
      </c>
      <c r="S70" s="1">
        <v>41</v>
      </c>
      <c r="T70" s="1">
        <v>0</v>
      </c>
    </row>
    <row r="71" spans="1:20" x14ac:dyDescent="0.15">
      <c r="A71" s="10" t="s">
        <v>166</v>
      </c>
      <c r="B71" s="1">
        <v>23880</v>
      </c>
      <c r="C71" s="1">
        <v>3069</v>
      </c>
      <c r="D71" s="1">
        <v>6634</v>
      </c>
      <c r="E71" s="1">
        <v>411</v>
      </c>
      <c r="F71" s="1">
        <v>346</v>
      </c>
      <c r="G71" s="1">
        <v>513</v>
      </c>
      <c r="H71" s="1">
        <v>80</v>
      </c>
      <c r="I71" s="1">
        <v>1815</v>
      </c>
      <c r="J71" s="1">
        <v>547</v>
      </c>
      <c r="K71" s="1">
        <v>5</v>
      </c>
      <c r="L71" s="1">
        <v>69</v>
      </c>
      <c r="M71" s="4">
        <v>0.1</v>
      </c>
      <c r="N71" s="4">
        <v>0.15</v>
      </c>
      <c r="O71" s="4">
        <v>0.3</v>
      </c>
      <c r="P71" s="1">
        <v>0</v>
      </c>
      <c r="Q71" s="1">
        <v>0</v>
      </c>
      <c r="R71" s="1">
        <v>10</v>
      </c>
      <c r="S71" s="1">
        <v>0</v>
      </c>
      <c r="T71" s="1">
        <v>0</v>
      </c>
    </row>
    <row r="72" spans="1:20" x14ac:dyDescent="0.15">
      <c r="A72" s="10" t="s">
        <v>167</v>
      </c>
      <c r="B72" s="1">
        <v>34575</v>
      </c>
      <c r="C72" s="1">
        <v>2151</v>
      </c>
      <c r="D72" s="1">
        <v>4920</v>
      </c>
      <c r="E72" s="1">
        <v>376</v>
      </c>
      <c r="F72" s="1">
        <v>542</v>
      </c>
      <c r="G72" s="1">
        <v>424</v>
      </c>
      <c r="H72" s="1">
        <v>185</v>
      </c>
      <c r="I72" s="1">
        <v>3705</v>
      </c>
      <c r="J72" s="1">
        <v>425</v>
      </c>
      <c r="K72" s="1">
        <v>30</v>
      </c>
      <c r="L72" s="4">
        <v>0.15</v>
      </c>
      <c r="M72" s="4">
        <v>1.5</v>
      </c>
      <c r="N72" s="1">
        <v>0</v>
      </c>
      <c r="O72" s="4">
        <v>0.3</v>
      </c>
      <c r="P72" s="1">
        <v>0</v>
      </c>
      <c r="Q72" s="1">
        <v>0</v>
      </c>
      <c r="R72" s="1">
        <v>5</v>
      </c>
      <c r="S72" s="1">
        <v>0</v>
      </c>
      <c r="T72" s="1">
        <v>0</v>
      </c>
    </row>
    <row r="73" spans="1:20" x14ac:dyDescent="0.15">
      <c r="A73" s="10" t="s">
        <v>168</v>
      </c>
      <c r="B73" s="1">
        <v>25393</v>
      </c>
      <c r="C73" s="1">
        <v>2495</v>
      </c>
      <c r="D73" s="1">
        <v>5919</v>
      </c>
      <c r="E73" s="1">
        <v>344</v>
      </c>
      <c r="F73" s="1">
        <v>326</v>
      </c>
      <c r="G73" s="1">
        <v>352</v>
      </c>
      <c r="H73" s="1">
        <v>235</v>
      </c>
      <c r="I73" s="1">
        <v>970</v>
      </c>
      <c r="J73" s="1">
        <v>642</v>
      </c>
      <c r="K73" s="1">
        <v>25</v>
      </c>
      <c r="L73" s="1">
        <v>62</v>
      </c>
      <c r="M73" s="4">
        <v>0.5</v>
      </c>
      <c r="N73" s="1">
        <v>0</v>
      </c>
      <c r="O73" s="4">
        <v>0.3</v>
      </c>
      <c r="P73" s="1">
        <v>0</v>
      </c>
      <c r="Q73" s="1">
        <v>0</v>
      </c>
      <c r="R73" s="1">
        <v>5</v>
      </c>
      <c r="S73" s="1">
        <v>0</v>
      </c>
      <c r="T73" s="1">
        <v>2</v>
      </c>
    </row>
    <row r="74" spans="1:20" x14ac:dyDescent="0.15">
      <c r="A74" s="10" t="s">
        <v>169</v>
      </c>
      <c r="B74" s="1">
        <v>23458</v>
      </c>
      <c r="C74" s="1">
        <v>2762</v>
      </c>
      <c r="D74" s="1">
        <v>5895</v>
      </c>
      <c r="E74" s="1">
        <v>335</v>
      </c>
      <c r="F74" s="1">
        <v>348</v>
      </c>
      <c r="G74" s="1">
        <v>445</v>
      </c>
      <c r="H74" s="1">
        <v>120</v>
      </c>
      <c r="I74" s="1">
        <v>1175</v>
      </c>
      <c r="J74" s="1">
        <v>730</v>
      </c>
      <c r="K74" s="1">
        <v>5</v>
      </c>
      <c r="L74" s="1">
        <v>67</v>
      </c>
      <c r="M74" s="4">
        <v>0.1</v>
      </c>
      <c r="N74" s="1">
        <v>0</v>
      </c>
      <c r="O74" s="4">
        <v>0.3</v>
      </c>
      <c r="P74" s="1">
        <v>0</v>
      </c>
      <c r="Q74" s="1">
        <v>0</v>
      </c>
      <c r="R74" s="1">
        <v>5</v>
      </c>
      <c r="S74" s="1">
        <v>0</v>
      </c>
      <c r="T74" s="1">
        <v>2</v>
      </c>
    </row>
    <row r="75" spans="1:20" x14ac:dyDescent="0.15">
      <c r="A75" s="10" t="s">
        <v>170</v>
      </c>
      <c r="B75" s="1">
        <v>22609</v>
      </c>
      <c r="C75" s="1">
        <v>2674</v>
      </c>
      <c r="D75" s="1">
        <v>6398</v>
      </c>
      <c r="E75" s="1">
        <v>302</v>
      </c>
      <c r="F75" s="1">
        <v>315</v>
      </c>
      <c r="G75" s="1">
        <v>485</v>
      </c>
      <c r="H75" s="1">
        <v>195</v>
      </c>
      <c r="I75" s="1">
        <v>1290</v>
      </c>
      <c r="J75" s="1">
        <v>890</v>
      </c>
      <c r="K75" s="1">
        <v>5</v>
      </c>
      <c r="L75" s="1">
        <v>54</v>
      </c>
      <c r="M75" s="4">
        <v>0.1</v>
      </c>
      <c r="N75" s="1">
        <v>0</v>
      </c>
      <c r="O75" s="4">
        <v>0.3</v>
      </c>
      <c r="P75" s="1">
        <v>0</v>
      </c>
      <c r="Q75" s="1">
        <v>0</v>
      </c>
      <c r="R75" s="1">
        <v>48</v>
      </c>
      <c r="S75" s="1">
        <v>0</v>
      </c>
      <c r="T75" s="1">
        <v>2</v>
      </c>
    </row>
    <row r="76" spans="1:20" x14ac:dyDescent="0.15">
      <c r="A76" s="10" t="s">
        <v>171</v>
      </c>
      <c r="B76" s="1">
        <v>24450</v>
      </c>
      <c r="C76" s="1">
        <v>2923</v>
      </c>
      <c r="D76" s="1">
        <v>6568</v>
      </c>
      <c r="E76" s="1">
        <v>298</v>
      </c>
      <c r="F76" s="1">
        <v>299</v>
      </c>
      <c r="G76" s="1">
        <v>422</v>
      </c>
      <c r="H76" s="1">
        <v>498</v>
      </c>
      <c r="I76" s="1">
        <v>1565</v>
      </c>
      <c r="J76" s="1">
        <v>1155</v>
      </c>
      <c r="K76" s="1">
        <v>0</v>
      </c>
      <c r="L76" s="1">
        <v>70</v>
      </c>
      <c r="M76" s="4">
        <v>0.2</v>
      </c>
      <c r="N76" s="4">
        <v>0.15</v>
      </c>
      <c r="O76" s="4">
        <v>0.3</v>
      </c>
      <c r="P76" s="1">
        <v>0</v>
      </c>
      <c r="Q76" s="1">
        <v>0</v>
      </c>
      <c r="R76" s="1">
        <v>10</v>
      </c>
      <c r="S76" s="1">
        <v>0</v>
      </c>
      <c r="T76" s="1">
        <v>0</v>
      </c>
    </row>
    <row r="77" spans="1:20" x14ac:dyDescent="0.15">
      <c r="A77" s="10" t="s">
        <v>172</v>
      </c>
      <c r="B77" s="1">
        <v>24389</v>
      </c>
      <c r="C77" s="1">
        <v>2486</v>
      </c>
      <c r="D77" s="1">
        <v>6913</v>
      </c>
      <c r="E77" s="1">
        <v>374</v>
      </c>
      <c r="F77" s="1">
        <v>264</v>
      </c>
      <c r="G77" s="1">
        <v>356</v>
      </c>
      <c r="H77" s="1">
        <v>110</v>
      </c>
      <c r="I77" s="1">
        <v>2340</v>
      </c>
      <c r="J77" s="1">
        <v>1067</v>
      </c>
      <c r="K77" s="1">
        <v>0</v>
      </c>
      <c r="L77" s="1">
        <v>25</v>
      </c>
      <c r="M77" s="4">
        <v>0.2</v>
      </c>
      <c r="N77" s="4">
        <v>0.15</v>
      </c>
      <c r="O77" s="4">
        <v>0.3</v>
      </c>
      <c r="P77" s="1">
        <v>0</v>
      </c>
      <c r="Q77" s="1">
        <v>0</v>
      </c>
      <c r="R77" s="1">
        <v>5</v>
      </c>
      <c r="S77" s="1">
        <v>0</v>
      </c>
      <c r="T77" s="1">
        <v>2</v>
      </c>
    </row>
    <row r="78" spans="1:20" x14ac:dyDescent="0.15">
      <c r="A78" s="10" t="s">
        <v>173</v>
      </c>
      <c r="B78" s="1">
        <v>25689</v>
      </c>
      <c r="C78" s="1">
        <v>2558</v>
      </c>
      <c r="D78" s="1">
        <v>6375</v>
      </c>
      <c r="E78" s="1">
        <v>317</v>
      </c>
      <c r="F78" s="1">
        <v>273</v>
      </c>
      <c r="G78" s="1">
        <v>419</v>
      </c>
      <c r="H78" s="1">
        <v>219</v>
      </c>
      <c r="I78" s="1">
        <v>1650</v>
      </c>
      <c r="J78" s="1">
        <v>752</v>
      </c>
      <c r="K78" s="1">
        <v>0</v>
      </c>
      <c r="L78" s="1">
        <v>52</v>
      </c>
      <c r="M78" s="4">
        <v>0.2</v>
      </c>
      <c r="N78" s="1">
        <v>0</v>
      </c>
      <c r="O78" s="4">
        <v>0.3</v>
      </c>
      <c r="P78" s="1">
        <v>0</v>
      </c>
      <c r="Q78" s="1">
        <v>0</v>
      </c>
      <c r="R78" s="1">
        <v>5</v>
      </c>
      <c r="S78" s="1">
        <v>0</v>
      </c>
      <c r="T78" s="1">
        <v>2</v>
      </c>
    </row>
    <row r="79" spans="1:20" x14ac:dyDescent="0.15">
      <c r="A79" s="10" t="s">
        <v>174</v>
      </c>
      <c r="B79" s="1">
        <v>25843</v>
      </c>
      <c r="C79" s="1">
        <v>2453</v>
      </c>
      <c r="D79" s="1">
        <v>4926</v>
      </c>
      <c r="E79" s="1">
        <v>313</v>
      </c>
      <c r="F79" s="1">
        <v>299</v>
      </c>
      <c r="G79" s="1">
        <v>512</v>
      </c>
      <c r="H79" s="1">
        <v>155</v>
      </c>
      <c r="I79" s="1">
        <v>2875</v>
      </c>
      <c r="J79" s="1">
        <v>1075</v>
      </c>
      <c r="K79" s="1">
        <v>0</v>
      </c>
      <c r="L79" s="1">
        <v>25</v>
      </c>
      <c r="M79" s="1">
        <v>0</v>
      </c>
      <c r="N79" s="4">
        <v>0.15</v>
      </c>
      <c r="O79" s="4">
        <v>0.4</v>
      </c>
      <c r="P79" s="1">
        <v>0</v>
      </c>
      <c r="Q79" s="1">
        <v>0</v>
      </c>
      <c r="R79" s="1">
        <v>10</v>
      </c>
      <c r="S79" s="1">
        <v>0</v>
      </c>
      <c r="T79" s="1">
        <v>2</v>
      </c>
    </row>
    <row r="80" spans="1:20" x14ac:dyDescent="0.15">
      <c r="A80" s="10" t="s">
        <v>175</v>
      </c>
      <c r="B80" s="1">
        <v>30191</v>
      </c>
      <c r="C80" s="1">
        <v>2240</v>
      </c>
      <c r="D80" s="1">
        <v>4817</v>
      </c>
      <c r="E80" s="1">
        <v>379</v>
      </c>
      <c r="F80" s="1">
        <v>374</v>
      </c>
      <c r="G80" s="1">
        <v>363</v>
      </c>
      <c r="H80" s="1">
        <v>155</v>
      </c>
      <c r="I80" s="1">
        <v>3705</v>
      </c>
      <c r="J80" s="1">
        <v>525</v>
      </c>
      <c r="K80" s="1">
        <v>30</v>
      </c>
      <c r="L80" s="1">
        <v>15</v>
      </c>
      <c r="M80" s="4">
        <v>1.5</v>
      </c>
      <c r="N80" s="1">
        <v>0</v>
      </c>
      <c r="O80" s="4">
        <v>0.3</v>
      </c>
      <c r="P80" s="1">
        <v>0</v>
      </c>
      <c r="Q80" s="1">
        <v>0</v>
      </c>
      <c r="R80" s="1">
        <v>5</v>
      </c>
      <c r="S80" s="1">
        <v>0</v>
      </c>
      <c r="T80" s="1">
        <v>0</v>
      </c>
    </row>
    <row r="81" spans="1:20" x14ac:dyDescent="0.15">
      <c r="A81" s="10" t="s">
        <v>176</v>
      </c>
      <c r="B81" s="1">
        <v>26487</v>
      </c>
      <c r="C81" s="1">
        <v>2608</v>
      </c>
      <c r="D81" s="1">
        <v>6529</v>
      </c>
      <c r="E81" s="1">
        <v>318</v>
      </c>
      <c r="F81" s="1">
        <v>276</v>
      </c>
      <c r="G81" s="1">
        <v>434</v>
      </c>
      <c r="H81" s="1">
        <v>205</v>
      </c>
      <c r="I81" s="1">
        <v>1665</v>
      </c>
      <c r="J81" s="1">
        <v>907</v>
      </c>
      <c r="K81" s="1">
        <v>0</v>
      </c>
      <c r="L81" s="1">
        <v>62</v>
      </c>
      <c r="M81" s="4">
        <v>0.2</v>
      </c>
      <c r="N81" s="1">
        <v>0</v>
      </c>
      <c r="O81" s="4">
        <v>0.3</v>
      </c>
      <c r="P81" s="1">
        <v>0</v>
      </c>
      <c r="Q81" s="1">
        <v>0</v>
      </c>
      <c r="R81" s="1">
        <v>5</v>
      </c>
      <c r="S81" s="1">
        <v>0</v>
      </c>
      <c r="T81" s="1">
        <v>2</v>
      </c>
    </row>
    <row r="82" spans="1:20" x14ac:dyDescent="0.15">
      <c r="A82" s="10" t="s">
        <v>177</v>
      </c>
      <c r="B82" s="1">
        <v>26276</v>
      </c>
      <c r="C82" s="1">
        <v>2432</v>
      </c>
      <c r="D82" s="1">
        <v>5991</v>
      </c>
      <c r="E82" s="1">
        <v>278</v>
      </c>
      <c r="F82" s="1">
        <v>296</v>
      </c>
      <c r="G82" s="1">
        <v>413</v>
      </c>
      <c r="H82" s="1">
        <v>195</v>
      </c>
      <c r="I82" s="1">
        <v>2470</v>
      </c>
      <c r="J82" s="1">
        <v>752</v>
      </c>
      <c r="K82" s="1">
        <v>10</v>
      </c>
      <c r="L82" s="1">
        <v>52</v>
      </c>
      <c r="M82" s="4">
        <v>0.5</v>
      </c>
      <c r="N82" s="1">
        <v>0</v>
      </c>
      <c r="O82" s="4">
        <v>0.3</v>
      </c>
      <c r="P82" s="1">
        <v>0</v>
      </c>
      <c r="Q82" s="1">
        <v>0</v>
      </c>
      <c r="R82" s="1">
        <v>10</v>
      </c>
      <c r="S82" s="1">
        <v>0</v>
      </c>
      <c r="T82" s="1">
        <v>2</v>
      </c>
    </row>
    <row r="83" spans="1:20" x14ac:dyDescent="0.15">
      <c r="A83" s="10" t="s">
        <v>178</v>
      </c>
    </row>
    <row r="84" spans="1:20" x14ac:dyDescent="0.15">
      <c r="A84" s="10" t="s">
        <v>179</v>
      </c>
    </row>
    <row r="85" spans="1:20" x14ac:dyDescent="0.15">
      <c r="A85" s="12"/>
    </row>
    <row r="86" spans="1:20" x14ac:dyDescent="0.15">
      <c r="A86" s="12"/>
    </row>
    <row r="87" spans="1:20" x14ac:dyDescent="0.15">
      <c r="A87" s="12"/>
    </row>
    <row r="88" spans="1:20" x14ac:dyDescent="0.15">
      <c r="A88" s="12"/>
    </row>
    <row r="89" spans="1:20" x14ac:dyDescent="0.15">
      <c r="A89" s="12"/>
    </row>
    <row r="90" spans="1:20" x14ac:dyDescent="0.15">
      <c r="A90" s="12"/>
    </row>
    <row r="91" spans="1:20" x14ac:dyDescent="0.15">
      <c r="A91" s="12"/>
    </row>
    <row r="92" spans="1:20" x14ac:dyDescent="0.15">
      <c r="A92" s="12"/>
    </row>
    <row r="93" spans="1:20" x14ac:dyDescent="0.15">
      <c r="A93" s="12"/>
    </row>
    <row r="94" spans="1:20" x14ac:dyDescent="0.15">
      <c r="A94" s="12"/>
    </row>
    <row r="95" spans="1:20" x14ac:dyDescent="0.15">
      <c r="A95" s="12"/>
    </row>
    <row r="96" spans="1:20" x14ac:dyDescent="0.15">
      <c r="A96" s="12"/>
    </row>
    <row r="97" spans="1:1" x14ac:dyDescent="0.15">
      <c r="A97" s="12"/>
    </row>
    <row r="98" spans="1:1" x14ac:dyDescent="0.15">
      <c r="A98" s="12"/>
    </row>
    <row r="99" spans="1:1" x14ac:dyDescent="0.15">
      <c r="A99" s="12"/>
    </row>
    <row r="100" spans="1:1" x14ac:dyDescent="0.15">
      <c r="A100" s="12"/>
    </row>
    <row r="101" spans="1:1" x14ac:dyDescent="0.15">
      <c r="A101" s="12"/>
    </row>
    <row r="102" spans="1:1" x14ac:dyDescent="0.15">
      <c r="A102" s="12"/>
    </row>
    <row r="103" spans="1:1" x14ac:dyDescent="0.15">
      <c r="A103" s="12"/>
    </row>
    <row r="104" spans="1:1" x14ac:dyDescent="0.15">
      <c r="A104" s="12"/>
    </row>
    <row r="105" spans="1:1" x14ac:dyDescent="0.15">
      <c r="A105" s="12"/>
    </row>
    <row r="106" spans="1:1" x14ac:dyDescent="0.15">
      <c r="A106" s="12"/>
    </row>
    <row r="107" spans="1:1" x14ac:dyDescent="0.15">
      <c r="A107" s="12"/>
    </row>
    <row r="108" spans="1:1" x14ac:dyDescent="0.15">
      <c r="A108" s="12"/>
    </row>
    <row r="109" spans="1:1" x14ac:dyDescent="0.15">
      <c r="A109" s="12"/>
    </row>
    <row r="110" spans="1:1" x14ac:dyDescent="0.15">
      <c r="A110" s="12"/>
    </row>
    <row r="111" spans="1:1" x14ac:dyDescent="0.15">
      <c r="A111" s="12"/>
    </row>
    <row r="112" spans="1:1" x14ac:dyDescent="0.15">
      <c r="A112" s="12"/>
    </row>
    <row r="113" spans="1:1" x14ac:dyDescent="0.15">
      <c r="A113" s="12"/>
    </row>
    <row r="114" spans="1:1" x14ac:dyDescent="0.15">
      <c r="A114" s="12"/>
    </row>
    <row r="115" spans="1:1" x14ac:dyDescent="0.15">
      <c r="A115" s="12"/>
    </row>
    <row r="116" spans="1:1" x14ac:dyDescent="0.15">
      <c r="A116" s="12"/>
    </row>
    <row r="117" spans="1:1" x14ac:dyDescent="0.15">
      <c r="A117" s="12"/>
    </row>
    <row r="118" spans="1:1" x14ac:dyDescent="0.15">
      <c r="A118" s="12"/>
    </row>
    <row r="119" spans="1:1" x14ac:dyDescent="0.15">
      <c r="A119" s="12"/>
    </row>
    <row r="120" spans="1:1" x14ac:dyDescent="0.15">
      <c r="A120" s="12"/>
    </row>
    <row r="121" spans="1:1" x14ac:dyDescent="0.15">
      <c r="A121" s="12"/>
    </row>
    <row r="122" spans="1:1" x14ac:dyDescent="0.15">
      <c r="A122" s="12"/>
    </row>
    <row r="123" spans="1:1" x14ac:dyDescent="0.15">
      <c r="A123" s="12"/>
    </row>
    <row r="124" spans="1:1" x14ac:dyDescent="0.15">
      <c r="A124" s="12"/>
    </row>
    <row r="125" spans="1:1" x14ac:dyDescent="0.15">
      <c r="A125" s="12"/>
    </row>
    <row r="126" spans="1:1" x14ac:dyDescent="0.15">
      <c r="A126" s="12"/>
    </row>
    <row r="127" spans="1:1" x14ac:dyDescent="0.15">
      <c r="A127" s="12"/>
    </row>
    <row r="128" spans="1:1" x14ac:dyDescent="0.15">
      <c r="A128" s="12"/>
    </row>
    <row r="129" spans="1:1" x14ac:dyDescent="0.15">
      <c r="A129" s="12"/>
    </row>
    <row r="130" spans="1:1" x14ac:dyDescent="0.15">
      <c r="A130" s="12"/>
    </row>
    <row r="131" spans="1:1" x14ac:dyDescent="0.15">
      <c r="A131" s="12"/>
    </row>
    <row r="132" spans="1:1" x14ac:dyDescent="0.15">
      <c r="A132" s="12"/>
    </row>
    <row r="133" spans="1:1" x14ac:dyDescent="0.15">
      <c r="A133" s="1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英雄装备战斗力贡献值</vt:lpstr>
      <vt:lpstr>属性（满级满阶满装）</vt:lpstr>
      <vt:lpstr>属性（蓝）</vt:lpstr>
      <vt:lpstr>属性（紫）</vt:lpstr>
      <vt:lpstr>属性（橙）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2015-08-28T07:27:24Z</dcterms:modified>
</cp:coreProperties>
</file>